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75" windowHeight="6285" activeTab="0"/>
  </bookViews>
  <sheets>
    <sheet name="Comuni" sheetId="1" r:id="rId1"/>
  </sheets>
  <definedNames>
    <definedName name="_xlnm._FilterDatabase" localSheetId="0" hidden="1">'Comuni'!$A$4:$O$278</definedName>
    <definedName name="_xlnm.Print_Area" localSheetId="0">'Comuni'!$A$1:$P$307</definedName>
    <definedName name="_xlnm.Print_Titles" localSheetId="0">'Comuni'!$1:$4</definedName>
  </definedNames>
  <calcPr fullCalcOnLoad="1"/>
</workbook>
</file>

<file path=xl/comments1.xml><?xml version="1.0" encoding="utf-8"?>
<comments xmlns="http://schemas.openxmlformats.org/spreadsheetml/2006/main">
  <authors>
    <author>Paolo Baldassa</author>
    <author>b.neri</author>
    <author>e.midena</author>
  </authors>
  <commentList>
    <comment ref="I3" authorId="0">
      <text>
        <r>
          <rPr>
            <b/>
            <sz val="9"/>
            <rFont val="Tahoma"/>
            <family val="2"/>
          </rPr>
          <t>Paolo Baldassa:</t>
        </r>
        <r>
          <rPr>
            <sz val="9"/>
            <rFont val="Tahoma"/>
            <family val="2"/>
          </rPr>
          <t xml:space="preserve">
N/A = Non applicabile (soggetto)
NS = Non sussiste la fattispecie</t>
        </r>
      </text>
    </comment>
    <comment ref="J3" authorId="0">
      <text>
        <r>
          <rPr>
            <b/>
            <sz val="9"/>
            <rFont val="Tahoma"/>
            <family val="2"/>
          </rPr>
          <t>Paolo Baldassa:</t>
        </r>
        <r>
          <rPr>
            <sz val="9"/>
            <rFont val="Tahoma"/>
            <family val="2"/>
          </rPr>
          <t xml:space="preserve">
N/A = Non applicabile (soggetto)
NS = Non sussiste la fattispecie</t>
        </r>
      </text>
    </comment>
    <comment ref="K3" authorId="0">
      <text>
        <r>
          <rPr>
            <b/>
            <sz val="9"/>
            <rFont val="Tahoma"/>
            <family val="2"/>
          </rPr>
          <t>Paolo Baldassa:</t>
        </r>
        <r>
          <rPr>
            <sz val="9"/>
            <rFont val="Tahoma"/>
            <family val="2"/>
          </rPr>
          <t xml:space="preserve">
N/A = Non applicabile (soggetto)
NS = Non sussiste la fattispecie</t>
        </r>
      </text>
    </comment>
    <comment ref="L3" authorId="0">
      <text>
        <r>
          <rPr>
            <b/>
            <sz val="9"/>
            <rFont val="Tahoma"/>
            <family val="2"/>
          </rPr>
          <t>Paolo Baldassa:</t>
        </r>
        <r>
          <rPr>
            <sz val="9"/>
            <rFont val="Tahoma"/>
            <family val="2"/>
          </rPr>
          <t xml:space="preserve">
N/A = Non applicabile (soggetto)
NS = Non sussiste la fattispecie</t>
        </r>
      </text>
    </comment>
    <comment ref="F9" authorId="1">
      <text>
        <r>
          <rPr>
            <b/>
            <sz val="9"/>
            <rFont val="Tahoma"/>
            <family val="2"/>
          </rPr>
          <t>obbligo non previsto dal d.lgs. n. 33/2013 ma contenuto in norma previgente</t>
        </r>
      </text>
    </comment>
    <comment ref="F37" authorId="1">
      <text>
        <r>
          <rPr>
            <b/>
            <sz val="9"/>
            <rFont val="Tahoma"/>
            <family val="2"/>
          </rPr>
          <t>obbligo non previsto dal d.lgs. n. 33/2013 ma contenuto in norma previgente</t>
        </r>
      </text>
    </comment>
    <comment ref="F44" authorId="1">
      <text>
        <r>
          <rPr>
            <b/>
            <sz val="9"/>
            <rFont val="Tahoma"/>
            <family val="2"/>
          </rPr>
          <t>obbligo non previsto dal d.lgs. n. 33/2013 ma contenuto in norma successiva</t>
        </r>
      </text>
    </comment>
    <comment ref="F45" authorId="1">
      <text>
        <r>
          <rPr>
            <b/>
            <sz val="9"/>
            <rFont val="Tahoma"/>
            <family val="2"/>
          </rPr>
          <t>obbligo non previsto dal d.lgs. n. 33/2013 ma contenuto in norma successiva</t>
        </r>
      </text>
    </comment>
    <comment ref="F52" authorId="1">
      <text>
        <r>
          <rPr>
            <b/>
            <sz val="9"/>
            <rFont val="Tahoma"/>
            <family val="2"/>
          </rPr>
          <t>obbligo non previsto dal d.lgs. n. 33/2013 ma contenuto in norma successiva</t>
        </r>
      </text>
    </comment>
    <comment ref="F53" authorId="1">
      <text>
        <r>
          <rPr>
            <b/>
            <sz val="9"/>
            <rFont val="Tahoma"/>
            <family val="2"/>
          </rPr>
          <t>obbligo non previsto dal d.lgs. n. 33/2013 ma contenuto in norma successiva</t>
        </r>
      </text>
    </comment>
    <comment ref="F55" authorId="1">
      <text>
        <r>
          <rPr>
            <b/>
            <sz val="9"/>
            <rFont val="Tahoma"/>
            <family val="2"/>
          </rPr>
          <t>obbligo non previsto dal d.lgs. n. 33/2013 ma contenuto in norma previgente</t>
        </r>
      </text>
    </comment>
    <comment ref="F56" authorId="1">
      <text>
        <r>
          <rPr>
            <b/>
            <sz val="9"/>
            <rFont val="Tahoma"/>
            <family val="2"/>
          </rPr>
          <t>obbligo non previsto dal d.lgs. n. 33/2013 ma contenuto in norma previgente</t>
        </r>
      </text>
    </comment>
    <comment ref="F77" authorId="2">
      <text>
        <r>
          <rPr>
            <b/>
            <sz val="9"/>
            <rFont val="Tahoma"/>
            <family val="2"/>
          </rPr>
          <t>obbligo non previsto dal d.lgs. n. 33/2013 ma contenuto in norma previgente</t>
        </r>
      </text>
    </comment>
    <comment ref="F80" authorId="2">
      <text>
        <r>
          <rPr>
            <b/>
            <sz val="9"/>
            <rFont val="Tahoma"/>
            <family val="2"/>
          </rPr>
          <t>obbligo non previsto dal d.lgs. n. 33/2013 ma contenuto in norma previgente</t>
        </r>
        <r>
          <rPr>
            <sz val="9"/>
            <rFont val="Tahoma"/>
            <family val="2"/>
          </rPr>
          <t xml:space="preserve">
</t>
        </r>
      </text>
    </comment>
    <comment ref="F96" authorId="1">
      <text>
        <r>
          <rPr>
            <b/>
            <sz val="9"/>
            <rFont val="Tahoma"/>
            <family val="2"/>
          </rPr>
          <t>obbligo non previsto dal d.lgs. n. 33/2013 ma contenuto in norma successiva</t>
        </r>
      </text>
    </comment>
    <comment ref="F97" authorId="1">
      <text>
        <r>
          <rPr>
            <b/>
            <sz val="9"/>
            <rFont val="Tahoma"/>
            <family val="2"/>
          </rPr>
          <t>obbligo non previsto dal d.lgs. n. 33/2013 ma contenuto in norma successiva</t>
        </r>
      </text>
    </comment>
    <comment ref="F118" authorId="1">
      <text>
        <r>
          <rPr>
            <b/>
            <sz val="9"/>
            <rFont val="Tahoma"/>
            <family val="2"/>
          </rPr>
          <t>obbligo non previsto dal d.lgs. n. 33/2013 ma contenuto in norma successiva</t>
        </r>
      </text>
    </comment>
    <comment ref="F119" authorId="1">
      <text>
        <r>
          <rPr>
            <b/>
            <sz val="9"/>
            <rFont val="Tahoma"/>
            <family val="2"/>
          </rPr>
          <t>obbligo non previsto dal d.lgs. n. 33/2013 ma contenuto in norma successiva</t>
        </r>
      </text>
    </comment>
    <comment ref="F144" authorId="1">
      <text>
        <r>
          <rPr>
            <b/>
            <sz val="9"/>
            <rFont val="Tahoma"/>
            <family val="2"/>
          </rPr>
          <t>obbligo non previsto dal d.lgs. n. 33/2013 ma contenuto in norma previgente</t>
        </r>
      </text>
    </comment>
    <comment ref="F145" authorId="1">
      <text>
        <r>
          <rPr>
            <b/>
            <sz val="9"/>
            <rFont val="Tahoma"/>
            <family val="2"/>
          </rPr>
          <t>obbligo non previsto dal d.lgs. n. 33/2013 ma contenuto in norma previgente</t>
        </r>
      </text>
    </comment>
    <comment ref="F239" authorId="1">
      <text>
        <r>
          <rPr>
            <b/>
            <sz val="9"/>
            <rFont val="Tahoma"/>
            <family val="2"/>
          </rPr>
          <t>obbligo non previsto dal d.lgs. n. 33/2013 ma contenuto in norma previgente</t>
        </r>
      </text>
    </comment>
    <comment ref="F240" authorId="1">
      <text>
        <r>
          <rPr>
            <b/>
            <sz val="9"/>
            <rFont val="Tahoma"/>
            <family val="2"/>
          </rPr>
          <t>obbligo non previsto dal d.lgs. n. 33/2013 ma contenuto in norma previgente</t>
        </r>
      </text>
    </comment>
    <comment ref="F244" authorId="1">
      <text>
        <r>
          <rPr>
            <b/>
            <sz val="9"/>
            <rFont val="Tahoma"/>
            <family val="2"/>
          </rPr>
          <t>obbligo non previsto dal d.lgs. n. 33/2013 ma contenuto in norma previgente</t>
        </r>
      </text>
    </comment>
    <comment ref="F245" authorId="1">
      <text>
        <r>
          <rPr>
            <b/>
            <sz val="9"/>
            <rFont val="Tahoma"/>
            <family val="2"/>
          </rPr>
          <t>obbligo non previsto dal d.lgs. n. 33/2013 ma contenuto in norma previgente</t>
        </r>
      </text>
    </comment>
    <comment ref="F246" authorId="1">
      <text>
        <r>
          <rPr>
            <b/>
            <sz val="9"/>
            <rFont val="Tahoma"/>
            <family val="2"/>
          </rPr>
          <t>obbligo non previsto dal d.lgs. n. 33/2013 ma contenuto in norma previgente</t>
        </r>
      </text>
    </comment>
    <comment ref="F247" authorId="1">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<sst xmlns="http://schemas.openxmlformats.org/spreadsheetml/2006/main" count="1252" uniqueCount="683">
  <si>
    <t>NS</t>
  </si>
  <si>
    <t>Non sussiste la fattispecie specifica per l'Ente</t>
  </si>
  <si>
    <t>Altre pubblicazioni non obbligatorie</t>
  </si>
  <si>
    <t>Competenze</t>
  </si>
  <si>
    <t>Misurazione qualità pubblicazione</t>
  </si>
  <si>
    <t>Annotazioni</t>
  </si>
  <si>
    <t>COMUNE DI PEDEROBBA  (TV)</t>
  </si>
  <si>
    <t>Tutti i servizi</t>
  </si>
  <si>
    <t>Pubblicata attestazione del Presidente scannerizzata</t>
  </si>
  <si>
    <t>Non sussiste la situazione</t>
  </si>
  <si>
    <t>fare riferimento al PEG</t>
  </si>
  <si>
    <t>Responsbile anti corruzione</t>
  </si>
  <si>
    <t>Vedi  Segreteraio Generale</t>
  </si>
  <si>
    <t>Non sussitono situazione di personale a tempo determinato (se si escludono LSU)</t>
  </si>
  <si>
    <t xml:space="preserve">Non sussitono situazione di personale a tempo determinato </t>
  </si>
  <si>
    <t>Verificare</t>
  </si>
  <si>
    <t>Riferimento normativo ARAN</t>
  </si>
  <si>
    <t>Deliberazione di Giunta Comunale n.80 del 16/12/2013 "contratto integrativo triennio 2013-2015"</t>
  </si>
  <si>
    <t>Tabella T15 del conto annuale del personale</t>
  </si>
  <si>
    <t>Comnpeso viene corrisposto direttamente dalla A.C.M.T</t>
  </si>
  <si>
    <t>Un bando nell'ultimo triennio</t>
  </si>
  <si>
    <t>4) estremi relativi ai principali documenti contenuti nel fascicolo relativo al procedimento con indicazione del responsabile del procedimento</t>
  </si>
  <si>
    <t>Art. 3, delib. AVCP n. 26/2013</t>
  </si>
  <si>
    <t>Codice Identificativo Gara (CIG)</t>
  </si>
  <si>
    <t>Procedura di scelta del contraente</t>
  </si>
  <si>
    <t>Tipologie di controllo</t>
  </si>
  <si>
    <r>
      <t xml:space="preserve">Incarichi amministrativi di vertice 
(Segretario generale, Capo Dipartimento, Direttore generale o posizioni assimilate) </t>
    </r>
  </si>
  <si>
    <t xml:space="preserve">Dirigenti
(dirigenti non generali) </t>
  </si>
  <si>
    <t>Piano triennale di prevenzione della corruzione</t>
  </si>
  <si>
    <t xml:space="preserve">Atti di accertamento delle violazioni </t>
  </si>
  <si>
    <t>Art. 1, d.P.R. n. 118/2000</t>
  </si>
  <si>
    <t>Albo dei beneficiari</t>
  </si>
  <si>
    <t>artt. 1, d.p.r. n. 118/2000</t>
  </si>
  <si>
    <t>12) risultati delle indagini di customer satisfaction condotte sulla qualità dei servizi erogati attraverso diversi canali, con il relativo andamento</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</si>
  <si>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</si>
  <si>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Altri contenuti - Dati ulteriori</t>
  </si>
  <si>
    <t>Catalogo dei dati, dei metadati e delle relative banche dati in possesso delle amministrazioni</t>
  </si>
  <si>
    <t>Catalogo di dati, metadati e banche dati</t>
  </si>
  <si>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</si>
  <si>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</si>
  <si>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Estremi degli atti di conferimento di incarichi amministrativi di vertice a soggetti dipendenti della pubblica amministrazione (NB: sono da includersi sia i dirigenti contrattualizzati sia quelli posti in regime di diritto pubblico)</t>
  </si>
  <si>
    <t>Estremi degli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</si>
  <si>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Sentenza di definizione del giudizio</t>
  </si>
  <si>
    <t>Misure adottate in ottemperanza alla sentenza</t>
  </si>
  <si>
    <t>S</t>
  </si>
  <si>
    <t>Amministrazioni pubbliche e concessionari di servizi pubblici, escluse le autorità amministrative indipendenti, gli organi giurisdizionali, le assemblee legislative, gli altri organi costituzionali e la Presidenza del Consiglio dei Ministri</t>
  </si>
  <si>
    <t>Class action</t>
  </si>
  <si>
    <t>Scadenzario obblighi amministrativi</t>
  </si>
  <si>
    <t>Casi in cui il rilascio delle autorizzazioni di competenza è sostituito da una comunicazione dell'interessato</t>
  </si>
  <si>
    <t>Burocrazia zero</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</si>
  <si>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</si>
  <si>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</si>
  <si>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Codice disciplinare, recante l'indicazione delle  infrazioni del codice disciplinare e relative sanzioni (pubblicazione on line in alternativa all'affissione in luogo accessibile a tutti - art. 7, l. n. 300/1970)
Codice di condotta inteso quale codice di comportamento</t>
  </si>
  <si>
    <t>Informazioni sulle singole procedure
(da pubblicare secondo le "Specifiche tecniche per la pubblicazione dei dati ai sensi dell'art. 1, comma 32, della Legge n. 190/2012", adottate con Comunicato del Presidente dell'AVCP del 22 maggio 2013)</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</si>
  <si>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</si>
  <si>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 xml:space="preserve">Elenco dei provvedimenti, con particolare riferimento ai provvedimenti finali dei procedimenti di: autorizzazione o concessione; scelta del contraente per l'affidamento di lavori, forniture e servizi, anche con riferimento alla modalità di selezione prescelta; concorsi e prove selettive per l'assunzione del personale e progressioni di carriera; accordi stipulati dall'amministrazione con soggetti privati o con altre amministrazioni pubbliche. </t>
  </si>
  <si>
    <t>1) contenuto</t>
  </si>
  <si>
    <t>2) oggetto</t>
  </si>
  <si>
    <t>3) eventuale spesa prevista</t>
  </si>
  <si>
    <t>4) estremi relativi ai principali documenti contenuti nel fascicolo relativo al procedimento</t>
  </si>
  <si>
    <t>Per ciascuno dei provvedimenti:</t>
  </si>
  <si>
    <t>Elenco delle tipologie di controllo a cui sono assoggettate le imprese in ragione della dimensione e del settore di attività, con l'indicazione per ciascuna di esse dei criteri e delle relative modalità di svolgimento</t>
  </si>
  <si>
    <t xml:space="preserve">Elenco degli obblighi e degli adempimenti oggetto delle attività di controllo che le imprese sono tenute a rispettare per ottemperare alle disposizioni normative </t>
  </si>
  <si>
    <t>Obblighi e adempimenti</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</si>
  <si>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</si>
  <si>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</si>
  <si>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</si>
  <si>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</si>
  <si>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</si>
  <si>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</si>
  <si>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</si>
  <si>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Bilancio di previsione di ciascun anno in forma sintetica, aggregata e semplificata, anche con il ricorso a rappresentazioni grafiche</t>
  </si>
  <si>
    <t>Bilancio consuntivo di ciascun anno in forma sintetica, aggregata e semplificata, anche con il ricorso a rappresentazioni grafiche</t>
  </si>
  <si>
    <t>Bilancio preventivo</t>
  </si>
  <si>
    <t>Bilancio consuntivo</t>
  </si>
  <si>
    <t>Rilievi non recepiti, unitamente agli atti cui si riferiscono, degli organi di controllo interno, degli organi di revisione amministrativa e contabile</t>
  </si>
  <si>
    <t>Tutti i rilievi ancorchè recepiti, unitamente agli atti cui si riferiscono, della Corte dei conti riguardanti l'organizzazione e l'attività dell'amministrazione o di singoli uffici</t>
  </si>
  <si>
    <t>Linee guida per la valutazione degli investimenti</t>
  </si>
  <si>
    <t>Relazioni annuali</t>
  </si>
  <si>
    <t>Ogni altro documento predisposto nell'ambito della valutazione, ivi inclusi i pareri dei valutatori che si discostino dalle scelte delle amministrazioni e gli esiti delle valutazioni ex post che si discostino dalle valutazioni ex ante</t>
  </si>
  <si>
    <t>Informazioni relative ai tempi e agli indicatori di realizzazione delle opere pubbliche completate</t>
  </si>
  <si>
    <t>Documenti di programmazione, anche pluriennale, delle opere pubbliche di competenza dell'amministrazione</t>
  </si>
  <si>
    <t>Documenti di programmazione</t>
  </si>
  <si>
    <t>Altri documenti</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</si>
  <si>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</si>
  <si>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</si>
  <si>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</si>
  <si>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</si>
  <si>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</si>
  <si>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 xml:space="preserve"> Relazione sullo stato dell'ambiente redatta dal Ministero dell'Ambiente e della tutela del territorio </t>
  </si>
  <si>
    <t>Informazioni ambientali che le amministrazioni detengono ai fini delle proprie attività istituzionali: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</si>
  <si>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</si>
  <si>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Annuale
La prima pubblicazione decorre dal termine di sei mesi dall'entrata in vigore del decreto</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</si>
  <si>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</si>
  <si>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Albo  dei  soggetti, ivi comprese le persone  fisiche,  cui  sono  stati  erogati  in  ogni  esercizio  finanziario contributi,  sovvenzioni, crediti,  sussidi  e  benefici  di  natura economica  a  carico  dei  rispettivi  bilanci</t>
  </si>
  <si>
    <t>art. 11, cc. 1 e 3, d.lgs. n. 33/2013</t>
  </si>
  <si>
    <t>art. 11, d.lgs. n. 33/2013
art. 1, c. 34, l. n. 190/2012</t>
  </si>
  <si>
    <t>Soppresso e confluito in A</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</si>
  <si>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</si>
  <si>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Nominativi</t>
  </si>
  <si>
    <t>Compensi</t>
  </si>
  <si>
    <t>Par. 14.2, delib. CiVIT n. 12/2013</t>
  </si>
  <si>
    <t>Per ciascun atto:</t>
  </si>
  <si>
    <t>Attestazioni OIV o struttura analoga</t>
  </si>
  <si>
    <t>U</t>
  </si>
  <si>
    <t>art. 11, d.lgs. n. 33/2013
Intesa Governo, Regioni e Autonomie locali sancita in Conferenza Unificata nella seduta del 24 luglio 2013 per l’attuazione dell’art. 1, cc. 60 e 61, della l. n. 190/2012</t>
  </si>
  <si>
    <t>Attestazione dell'OIV o di altra struttura analoga nell'assolvimento degli obblighi di pubblicazione</t>
  </si>
  <si>
    <t>2) compensi, comunque denominati, relativi al rapporto di lavoro, con specifica evidenza delle eventuali componenti variabili o legate alla valutazione del risultato, ed ammontare erogato, e a incarichi di consulenza e collaborazione da parte dell'amministrazione di appartenenza o di altro soggetto</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</si>
  <si>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</si>
  <si>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</si>
  <si>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</si>
  <si>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</si>
  <si>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</si>
  <si>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Annuale e in relazione a delibere CiVIT</t>
  </si>
  <si>
    <t>V</t>
  </si>
  <si>
    <t>art. 37, c. 3-bis, d.l. n. 69/2013</t>
  </si>
  <si>
    <t>Attività soggette a controllo</t>
  </si>
  <si>
    <t>Elenco delle attività delle imprese soggette a controllo (ovvero per le quali le pubbliche amministrazioni competenti ritengono necessarie l'autorizzazione, la segnalazione certificata di inizio attività o la mera comunicazione)</t>
  </si>
  <si>
    <t>Amministrazioni pubbliche di cui all'art. 1, comma 2, del d.lgs. 30 marzo 2001, n. 165 e successive modificazioni,  enti pubblici nazionali e locali anche economici,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</si>
  <si>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</si>
  <si>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</si>
  <si>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</si>
  <si>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Responsabile</t>
  </si>
  <si>
    <t>Ambito</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</si>
  <si>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</si>
  <si>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Segreteria</t>
  </si>
  <si>
    <t>Organigramma
(da pubblicare sotto forma di organigramma, in modo tale che a ciascun ufficio sia assegnato un link ad una pagina contenente tutte le informazioni previste dalla norma)</t>
  </si>
  <si>
    <t>Personale non a tempo indeterminato 
(da pubblicare in tabelle)</t>
  </si>
  <si>
    <t>Incarichi conferiti e autorizzati ai dipendenti (dirigenti e non dirigenti)
(da pubblicare in tabelle)</t>
  </si>
  <si>
    <t>Elenco dei bandi espletati 
(da pubblicare in tabelle)</t>
  </si>
  <si>
    <t>Programma triennale per la trasparenza e l'integrità e relativo stato di attuazione (art. 10, cc. 1, 2, 3, D.Lgs. 33/2013)</t>
  </si>
  <si>
    <t>Art. 14, c. 4, lett. g), D.Lgs. n.  150/2009</t>
  </si>
  <si>
    <t>Art. 53, c. 14, D.Lgs. n. 165/2001</t>
  </si>
  <si>
    <t>Art. 20, c. 3, D.Lgs. n. 39/2013</t>
  </si>
  <si>
    <t xml:space="preserve">Annuale 
(art. 20, c. 2, D.Lgs. n. 39/2013) </t>
  </si>
  <si>
    <t>Art. 19, c. 1-bis, D.Lgs. n. 165/2001</t>
  </si>
  <si>
    <t>Annuale 
(art. 55, c. 4, D.Lgs. n. 150/2009)</t>
  </si>
  <si>
    <t>Sistema di misurazione e valutazione della Performance (art. 7, D.Lgs. n. 150/2009)</t>
  </si>
  <si>
    <t>Piano della Performance (art. 10, D.Lgs. 150/2009)
Piano esecutivo di gestione (per gli enti locali) (art. 169, c. 3-bis, D.Lgs. n. 267/2000)</t>
  </si>
  <si>
    <t>Relazione sulla Performance (art. 10, D.Lgs. 150/2009)</t>
  </si>
  <si>
    <t>Documento dell'OIV di validazione della Relazione sulla Performance (art. 14, c. 4, lett. c), D.Lgs. n. 150/2009)</t>
  </si>
  <si>
    <t>Art. 1, c. 2, D.Lgs. n. 198/2009</t>
  </si>
  <si>
    <t>Art. 4, c. 2, D.Lgs. n. 198/2009</t>
  </si>
  <si>
    <t>Art. 4, c. 6, D.Lgs. n. 198/2009</t>
  </si>
  <si>
    <t>Art. 18, c. 5, D.Lgs. n. 39/2013</t>
  </si>
  <si>
    <t>Atti di accertamento delle violazioni delle disposizioni  di cui al D.Lgs. n. 39/2013</t>
  </si>
  <si>
    <t>Art. 52, c. 1, D.Lgs. 82/2005</t>
  </si>
  <si>
    <t>Art. 63, cc. 3-bis e 3-quater, D.Lgs. n. 82/2005</t>
  </si>
  <si>
    <t>Annuale (art. 10 c. 1)</t>
  </si>
  <si>
    <t>Annuale (art. 10 c. 5)</t>
  </si>
  <si>
    <t>Annuale (art. 16 c. 1)</t>
  </si>
  <si>
    <t>Annuale (art. 16, c. 2)</t>
  </si>
  <si>
    <t>Annuale (art. 17, c. 1)</t>
  </si>
  <si>
    <t>Annuale  (art. 22, c. 1)</t>
  </si>
  <si>
    <t>Annuale (art. 27, c. 2)</t>
  </si>
  <si>
    <t>Annuale (art. 33, c. 1)</t>
  </si>
  <si>
    <t>Annuale 
(art. 1, c. 32, L. n. 190/2012)</t>
  </si>
  <si>
    <t>Semestrale (art. 23, c. 1)</t>
  </si>
  <si>
    <t>Secondo le modalità D.Lgs. n. 163/2006</t>
  </si>
  <si>
    <t>Tempestivo (art. 20, c. 1)</t>
  </si>
  <si>
    <t>Comuni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</si>
  <si>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</si>
  <si>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</si>
  <si>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Aziende sanitarie ed ospedaliere</t>
  </si>
  <si>
    <t>G</t>
  </si>
  <si>
    <t>H</t>
  </si>
  <si>
    <t>I</t>
  </si>
  <si>
    <t>Enti, aziende e strutture pubbliche e private che erogano prestazioni per conto del servizio sanitario</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</si>
  <si>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</si>
  <si>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N</t>
  </si>
  <si>
    <t>O</t>
  </si>
  <si>
    <t>M</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</si>
  <si>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</si>
  <si>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</si>
  <si>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Regolamenti che disciplinano l'esercizio della facoltà di accesso telematico e il riutilizzo dei dati</t>
  </si>
  <si>
    <t>Indirizzo di posta elettronica certificata a cui il cittadino possa trasmettere istanze e ricevere informazioni circa i provvedimenti e i procedimenti amministrativi che lo riguardano</t>
  </si>
  <si>
    <t>Elenco dei provvedimenti adottati per consentire l'utilizzo di servizi in rete, anche a  mezzo di intermediari abilitati, per la presentazione telematica da parte di cittadini e imprese di denunce, istanze e atti e garanzie fideiussorie, per l'esecuzione di versamenti fiscali, contributivi, previdenziali, assistenziali e assicurativi, per la richiesta di attestazioni e certificazioni, nonchè dei termini e modalità di utilizzo dei servizi e dei canali telematici e della posta elettronica (l'obbligo di pubblicazione dovrà essere adempiuto almeno 60 giorni prima della data del 1 gennaio 2014, ossia entro il 1 novembre 2013)</t>
  </si>
  <si>
    <t>Atti adottati in ottemperanza a provvedimenti della CiVIT in materia di vigilanza e controllo nell'anticorruzione</t>
  </si>
  <si>
    <t xml:space="preserve">Ruolo dei dirigenti nelle amministrazioni dello Stato </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</si>
  <si>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</si>
  <si>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</si>
  <si>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</si>
  <si>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Bandi di gara e contratti</t>
  </si>
  <si>
    <t>Bilancio preventivo e consuntivo</t>
  </si>
  <si>
    <t>Controlli e rilievi sull'amministrazione</t>
  </si>
  <si>
    <t>Opere pubbliche</t>
  </si>
  <si>
    <t xml:space="preserve">OIV </t>
  </si>
  <si>
    <t>Benessere organizzativo</t>
  </si>
  <si>
    <t>Costo complessivo del personale a tempo indeterminato in servizio, articolato per aree professionali, con particolare riguardo al personale assegnato agli uffici di diretta collaborazione con gli organi di indirizzo politico</t>
  </si>
  <si>
    <t>Livelli di benessere organizzativo</t>
  </si>
  <si>
    <t>Indicatore dei tempi medi di pagamento relativi agli acquisti di beni, servizi e forniture (indicatore di tempestività dei pagamenti)</t>
  </si>
  <si>
    <t>Art. 32, c. 2, lett. a)
Art. 1, c. 15, l. n. 190/2012
Art. 10, c. 5</t>
  </si>
  <si>
    <t>Art. 32, c. 2, lett. b)</t>
  </si>
  <si>
    <t>Art. 33</t>
  </si>
  <si>
    <t>Art. 36
Art. 5, c. 1, D.Lgs. n. 82/2005</t>
  </si>
  <si>
    <t>Art. 38, c. 1</t>
  </si>
  <si>
    <t>Art. 38, c. 2</t>
  </si>
  <si>
    <t>Art. 39, c. 1, lett. a)</t>
  </si>
  <si>
    <t>Art. 39, c. 1, lett. b)</t>
  </si>
  <si>
    <t>Art. 39, c. 2</t>
  </si>
  <si>
    <t>Art. 40, c. 2</t>
  </si>
  <si>
    <t>Art. 42, c. 1, lett. a)</t>
  </si>
  <si>
    <t>Art. 42, c. 1, lett. b)</t>
  </si>
  <si>
    <t>Art. 42, c. 1, lett. c)</t>
  </si>
  <si>
    <t>Art. 42, c. 1, lett. d)</t>
  </si>
  <si>
    <t>Art. 43, c. 1</t>
  </si>
  <si>
    <t>Art. 5, c. 1</t>
  </si>
  <si>
    <t>Art. 5, c. 4</t>
  </si>
  <si>
    <t>Art. 4, c. 3
Art. 1, c. 9, lett. f), l. n. 190/2012</t>
  </si>
  <si>
    <t>Scadenzario con l'indicazione delle date di efficacia dei nuovi obblighi amministrativi a carico di cittadini e imprese introdotti dalle amministrazioni (secondo le modalità determinate con uno o più D.P.C.M. da adottare entro 90 gg. dall'entrata in vigore del D.L. n. 69/2013)</t>
  </si>
  <si>
    <t xml:space="preserve">Art. 37, c. 3, D.L. n. 69/2013 </t>
  </si>
  <si>
    <t xml:space="preserve">Art. 37, c. 3-bis, D.L. n. 69/2013 </t>
  </si>
  <si>
    <t>Art. 9, c. 7, D.L. n. 179/2012</t>
  </si>
  <si>
    <t xml:space="preserve">Denominazione sotto-sezione 1° livello </t>
  </si>
  <si>
    <t xml:space="preserve">Denominazione                      sotto-sezione 2° livello </t>
  </si>
  <si>
    <t>Tassi di assenza 
(da pubblicare in tabelle)</t>
  </si>
  <si>
    <t>OdV Organismo di Valutazione 
(da pubblicare in tabelle)</t>
  </si>
  <si>
    <t>Bandi di concorso (da pubblicare in tabelle)</t>
  </si>
  <si>
    <t>Dati relativi alle procedure selettive 
(da pubblicare in tabelle)</t>
  </si>
  <si>
    <t xml:space="preserve">Personale </t>
  </si>
  <si>
    <t>Piano della Performance/PEG</t>
  </si>
  <si>
    <t>Personale e controlli interni</t>
  </si>
  <si>
    <t>Dati relativi ai premi 
(da pubblicare in tabelle)</t>
  </si>
  <si>
    <t>Ammontare complessivo dei premi
(da pubblicare in tabelle)</t>
  </si>
  <si>
    <t>Enti pubblici vigilati
(da pubblicare in tabelle)</t>
  </si>
  <si>
    <t>Società partecipate 
(da pubblicare in tabelle)</t>
  </si>
  <si>
    <t>Tipologie di procedimento 
(da pubblicare in tabelle)</t>
  </si>
  <si>
    <t>Singoli procedimenti di autorizzazione e   concessione 
(da pubblicare in tabelle)</t>
  </si>
  <si>
    <t>Provvedimenti organi indirizzo politico
(da pubblicare in tabelle)</t>
  </si>
  <si>
    <t>Provvedimenti dirigenti amministrativi (da pubblicare in tabelle)</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</si>
  <si>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</si>
  <si>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Art. 37, c. 1 Artt. 66, 206, D.Lgs. n. 163/2006</t>
  </si>
  <si>
    <t>Finanziario</t>
  </si>
  <si>
    <t>Patrimonio</t>
  </si>
  <si>
    <t>Costi contabilizzati 
(da pubblicare in tabelle)</t>
  </si>
  <si>
    <t>Tempi medi di erogazione dei servizi 
(da pubblicare in tabelle)</t>
  </si>
  <si>
    <t>Lavori Pubblici</t>
  </si>
  <si>
    <t>Pianificazione e governo del territorio
(da pubblicare in tabelle)</t>
  </si>
  <si>
    <t>Urbanistica</t>
  </si>
  <si>
    <t>Ambiente</t>
  </si>
  <si>
    <t>Organi di indirizzo politico-amministrativo
(da pubblicare in tabelle)</t>
  </si>
  <si>
    <t>Consulenti e collaboratori
(da pubblicare in tabelle)</t>
  </si>
  <si>
    <t>Note Ufficio</t>
  </si>
  <si>
    <t>Recupetrare dati conto annuale e anagrafe prestazioni</t>
  </si>
  <si>
    <t>N/A</t>
  </si>
  <si>
    <t>Organi di indirizzo politico-amministrativo</t>
  </si>
  <si>
    <t>Incarichi amministrativi di vertice
(da pubblicare in tabelle)</t>
  </si>
  <si>
    <t>Dirigenti
(da pubblicare in tabelle)</t>
  </si>
  <si>
    <t>Costo del personale non a tempo indeterminato
(da pubblicare in tabelle)</t>
  </si>
  <si>
    <t>Enti di diritto privato controllati
(da pubblicare in tabelle)</t>
  </si>
  <si>
    <t>Pagamenti della amministrazione</t>
  </si>
  <si>
    <t>Tempi e costi di realizzazione
(da pubblicare in tabelle)</t>
  </si>
  <si>
    <t>Interventi straordinari e di emergenza
(da pubblicare in tabelle)</t>
  </si>
  <si>
    <t xml:space="preserve">Obiettivi di accessibilità
(da pubblicare secondo le indicazioni contenute nella circolare dell'Agenzia per l'Italia digitale n. 61/2013) </t>
  </si>
  <si>
    <t>Dati ulteriori 
(NB: nel caso di pubblicazione di dati non previsti da norme di legge si deve procedere alla anonimizzazione dei dati personali eventualmente presenti, in virtù di quanto disposto dall'art. 4, c. 3, del D.Lgs. n. 33/2013)</t>
  </si>
  <si>
    <t xml:space="preserve">Aggiornamento </t>
  </si>
  <si>
    <t>Art. 23, c. 3</t>
  </si>
  <si>
    <t xml:space="preserve">Delibera Civit / Anac n. 50 del  4 luglio 2013
Allegato 1) sezione "amministrazione trasparente" – 
elenco degli obblighi di pubblicazione vigenti
</t>
  </si>
  <si>
    <t>(1) Quando non diversamente indicato, il riferimento normativo è al D.Lgs. 14 marzo 2013, n. 33</t>
  </si>
  <si>
    <r>
      <rPr>
        <b/>
        <sz val="8"/>
        <color indexed="12"/>
        <rFont val="Calibri"/>
        <family val="2"/>
      </rPr>
      <t xml:space="preserve">Tutte le amministrazioni di cui all'articolo 1, comma 2, </t>
    </r>
    <r>
      <rPr>
        <b/>
        <sz val="8"/>
        <color indexed="8"/>
        <rFont val="Calibri"/>
        <family val="2"/>
      </rPr>
      <t xml:space="preserve">del d.lgs. 30 marzo 2001, n. 165 e successive modificazioni: "tutte  le amministrazioni  dello  Stato,  ivi compresi gli istituti e scuole di ogni  ordine  e  grado  e  le  istituzioni  educative,  le aziende ed amministrazioni  dello  Stato ad ordinamento autonomo, le Regioni, le Province,  i  </t>
    </r>
    <r>
      <rPr>
        <b/>
        <sz val="8"/>
        <color indexed="12"/>
        <rFont val="Calibri"/>
        <family val="2"/>
      </rPr>
      <t>Comuni,</t>
    </r>
    <r>
      <rPr>
        <b/>
        <sz val="8"/>
        <color indexed="8"/>
        <rFont val="Calibri"/>
        <family val="2"/>
      </rPr>
      <t xml:space="preserve">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</si>
  <si>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</si>
  <si>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 xml:space="preserve">Pubbliche amministrazioni di cui all'articolo 1, comma 2, del decreto legislativo 30 marzo 2001, n. 165, nel rispetto del riparto di competenza di cui all'articolo 117 della Costituzione, nonché società, interamente partecipate da enti pubblici o con prevalente capitale inserite nel conto economico consolidato della pubblica amministrazione, come individuato dall'Istituto Nazionale di Statistica (ISTAT) ai sensi dell'articolo 1, comma 5, della legge 30 dicembre 2004, n. 311 </t>
  </si>
  <si>
    <r>
      <t xml:space="preserve">Amministrazioni dello Stato, Regioni, comprese le regioni a statuto speciale, province autonome di Trento e Bolzano, </t>
    </r>
    <r>
      <rPr>
        <b/>
        <sz val="8"/>
        <color indexed="12"/>
        <rFont val="Calibri"/>
        <family val="2"/>
      </rPr>
      <t xml:space="preserve">enti locali </t>
    </r>
    <r>
      <rPr>
        <b/>
        <sz val="8"/>
        <color indexed="8"/>
        <rFont val="Calibri"/>
        <family val="2"/>
      </rPr>
      <t>ed altri enti pubblici</t>
    </r>
  </si>
  <si>
    <r>
      <t xml:space="preserve">Regioni, Camere di commercio, industria, agricoltura e artigianato, </t>
    </r>
    <r>
      <rPr>
        <b/>
        <sz val="8"/>
        <color indexed="12"/>
        <rFont val="Calibri"/>
        <family val="2"/>
      </rPr>
      <t>comuni</t>
    </r>
    <r>
      <rPr>
        <b/>
        <sz val="8"/>
        <color indexed="8"/>
        <rFont val="Calibri"/>
        <family val="2"/>
      </rPr>
      <t xml:space="preserve"> e loro associazioni, agenzie per le imprese ove costituite, altre amministrazioni competenti, organizzazioni e associazioni di categoria interessate, comprese le organizzazioni dei produttori </t>
    </r>
  </si>
  <si>
    <t>A</t>
  </si>
  <si>
    <t>Contenuti dell'obbligo</t>
  </si>
  <si>
    <t>Programma per la Trasparenza e l'Integrità</t>
  </si>
  <si>
    <t>Atti generali</t>
  </si>
  <si>
    <t>Oneri informativi per cittadini e imprese</t>
  </si>
  <si>
    <t>Sanzioni per mancata comunicazione dei dati</t>
  </si>
  <si>
    <t>Articolazione degli uffici</t>
  </si>
  <si>
    <t>Telefono e posta elettronica</t>
  </si>
  <si>
    <t>Posizioni organizzative</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</si>
  <si>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</si>
  <si>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</si>
  <si>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</si>
  <si>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</si>
  <si>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</si>
  <si>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</si>
  <si>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</si>
  <si>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</si>
  <si>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</si>
  <si>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</si>
  <si>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</si>
  <si>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</si>
  <si>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</si>
  <si>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Dati aggregati attività amministrativa</t>
  </si>
  <si>
    <t>Tipologie di procedimento</t>
  </si>
  <si>
    <t>Monitoraggio tempi procedimentali</t>
  </si>
  <si>
    <t>Provvedimenti dirigenti amministrativi</t>
  </si>
  <si>
    <t>Criteri e modalità</t>
  </si>
  <si>
    <t>Atti di concessione</t>
  </si>
  <si>
    <t>Patrimonio immobiliare</t>
  </si>
  <si>
    <t>Canoni di locazione o affitto</t>
  </si>
  <si>
    <t>Carta dei servizi e standard di qualità</t>
  </si>
  <si>
    <t>Costi contabilizzati</t>
  </si>
  <si>
    <t>Tempi medi di erogazione dei servizi</t>
  </si>
  <si>
    <t>Indicatore di tempestività dei pagamenti</t>
  </si>
  <si>
    <t>IBAN e pagamenti informatici</t>
  </si>
  <si>
    <t>Disposizioni generali</t>
  </si>
  <si>
    <t>Organizzazione</t>
  </si>
  <si>
    <t>Consulenti e collaboratori</t>
  </si>
  <si>
    <t>Bandi di concorso</t>
  </si>
  <si>
    <t>Performance</t>
  </si>
  <si>
    <t>Attività e procedimenti</t>
  </si>
  <si>
    <t>Provvedimenti</t>
  </si>
  <si>
    <t>Controlli sulle imprese</t>
  </si>
  <si>
    <t>Bilanci</t>
  </si>
  <si>
    <t>Beni immobili e gestione patrimonio</t>
  </si>
  <si>
    <t>Servizi erogati</t>
  </si>
  <si>
    <t>Pianificazione e governo del territorio</t>
  </si>
  <si>
    <t>Informazioni ambientali</t>
  </si>
  <si>
    <t>Interventi straordinari e di emergenza</t>
  </si>
  <si>
    <t xml:space="preserve">A </t>
  </si>
  <si>
    <t>B</t>
  </si>
  <si>
    <t xml:space="preserve">C </t>
  </si>
  <si>
    <t>D</t>
  </si>
  <si>
    <t>E</t>
  </si>
  <si>
    <t>Curricula dei titolari di posizioni organizzative redatti in conformità al vigente modello europeo</t>
  </si>
  <si>
    <t>Regioni</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</si>
  <si>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</si>
  <si>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</si>
  <si>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</si>
  <si>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Dati relativi alla attività amministrativa, in forma aggregata, per settori di attività, per competenza degli organi e degli uffici, per tipologia di procedimenti</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</si>
  <si>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</si>
  <si>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</si>
  <si>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Regioni, Province autonome e Province</t>
  </si>
  <si>
    <t xml:space="preserve">Informazioni identificative degli immobili posseduti </t>
  </si>
  <si>
    <t>Canoni di locazione o di affitto versati o percepiti</t>
  </si>
  <si>
    <t>Carta dei servizi o documento contenente gli standard di qualità dei servizi pubblici</t>
  </si>
  <si>
    <t>Costi contabilizzati dei servizi erogati agli utenti, sia finali che intermedi, evidenziando quelli effettivamente sostenuti e quelli imputati al personale per ogni servizio erogato e il relativo andamento nel tempo</t>
  </si>
  <si>
    <t>Dichiarazioni sostitutive e acquisizione d'ufficio dei dati</t>
  </si>
  <si>
    <t>Delibera a contrarre, nell'ipotesi di procedura negoziata senza previa pubblicazione di un bando di gara</t>
  </si>
  <si>
    <t>il formato di pubblicazione è aperto (es. ods, csv, pdf elaborabile) o almeno elaborabile (es. xls, html) per una percentuale di documenti compresi fra il 34 e il 66%</t>
  </si>
  <si>
    <t>il formato di pubblicazione è aperto (es. ods, csv, pdf elaborabile) o almeno elaborabile (es. xls, html) per una percentuale di documenti compresi fra il 67 e il 100%</t>
  </si>
  <si>
    <t xml:space="preserve">Non Applicabile in base a quanto previsto nel foglio 3, denominato “Ambito soggettivo di applicazione degli obblighi” </t>
  </si>
  <si>
    <t>Delibera Civit / Anac n. 77 del 12 dicembre 2013  Allegato 4) Criteri di compilazione della Griglia di rilevazione</t>
  </si>
  <si>
    <t xml:space="preserve">n° valutazioni </t>
  </si>
  <si>
    <t>n° valutazioni vuote</t>
  </si>
  <si>
    <t xml:space="preserve">Totali  valutazioni </t>
  </si>
  <si>
    <t>Pubblicata proposta del Programma inm attesa della sua apprivazione formale</t>
  </si>
  <si>
    <t>Riferimenti e link alla normativa nazionale e statuto, regolamenti, atti amministrativi</t>
  </si>
  <si>
    <t>Entro 12 mesi dall'entrata in vigore del decreto, quindi, entro il 21 agosto 2014</t>
  </si>
  <si>
    <t>adempimento subordinato a DPCM  da adottare entro 90 gg. dal D.L. n. 69/2013)</t>
  </si>
  <si>
    <t>Rinvio all'art. 47 del DL 33/2013</t>
  </si>
  <si>
    <t>Non sussistono incarichi di vertice esterni</t>
  </si>
  <si>
    <t>Verbale di verifica finale ai fini della valutazione delle performance</t>
  </si>
  <si>
    <t>Informazioni relative ai costi unitari di realizzazione delle opere pubbliche completate</t>
  </si>
  <si>
    <t>Annuale</t>
  </si>
  <si>
    <t>L</t>
  </si>
  <si>
    <t>Tempestivo</t>
  </si>
  <si>
    <t>Per ciascun procedimento nome del soggetto a cui è attribuito, in caso di inerzia, il potere sostitutivo per la conclusione del procedimento</t>
  </si>
  <si>
    <t>Amministrazioni  statali, enti   pubblici   nazionali e società con totale o  prevalente  capitale  pubblico, limitatamente all'esercizio delle funzioni amministrative</t>
  </si>
  <si>
    <t>art. 29, c. 1, l. n. 241/1990</t>
  </si>
  <si>
    <t xml:space="preserve"> art. 2, c.2, d.lgs. n. 82/2005 </t>
  </si>
  <si>
    <t>Art. 1, c. 14, l. n. 190/2012</t>
  </si>
  <si>
    <t>Art. 2, c. 9-bis, l. n. 241/1990</t>
  </si>
  <si>
    <t>Art. 1, c. 29, l. n. 190/2012</t>
  </si>
  <si>
    <t>Art. 1, c. 3, l. n. 190/2012</t>
  </si>
  <si>
    <t>Art. 1, c. 7, d.p.r. n. 108/2004</t>
  </si>
  <si>
    <t>P</t>
  </si>
  <si>
    <t>Amministrazioni dello Stato</t>
  </si>
  <si>
    <t>Contratti integrativi stipulati, con la relazione tecnico-finanziaria e quella illustrativa certificate dagli organi di controllo (collegio dei revisori dei conti, collegio sindacale, uffici centrali di bilancio o analoghi organi previsti dai rispettivi ordinamenti)</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</si>
  <si>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</si>
  <si>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Q</t>
  </si>
  <si>
    <t>Dati, informazioni e documenti ulteriori che le pubbliche amministrazioni non hanno l'obbligo di pubblicare ai sensi della normativa vigente e che non sono riconducibili alle sottosezioni indicate</t>
  </si>
  <si>
    <t>art. 1, c. 7, d.p.r. n. 108/2004; art. 55, paragrafo 5, d.p.r. n. 3/1957; art. 7, c. 1, l. n. 180/2011</t>
  </si>
  <si>
    <t>Denominazione del singolo obbligo</t>
  </si>
  <si>
    <t>Riferimenti normativi con i relativi link alle norme di legge statale pubblicate nella banca dati "Normattiva" che regolano l'istituzione, l'organizzazione e l'attività delle pubbliche amministrazioni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</si>
  <si>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</si>
  <si>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</si>
  <si>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</si>
  <si>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</si>
  <si>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</si>
  <si>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</si>
  <si>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Competenze e risorse a disposizione di ciascun ufficio, anche di livello dirigenziale non generale</t>
  </si>
  <si>
    <t>Nomi dei dirigenti responsabili dei singoli uffici</t>
  </si>
  <si>
    <t xml:space="preserve"> Illustrazione in forma semplificata, ai fini della piena accessibilità e comprensibilità dei dati, dell'organizzazione dell'amministrazione, mediante l'organigramma o analoghe rappresentazioni grafiche</t>
  </si>
  <si>
    <t>Ruolo dirigenti</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</si>
  <si>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</si>
  <si>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</si>
  <si>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</si>
  <si>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</si>
  <si>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</si>
  <si>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</si>
  <si>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</si>
  <si>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</si>
  <si>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Entità del premio mediamente conseguibile dal personale dirigenziale e non dirigenziale</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</si>
  <si>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</si>
  <si>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</si>
  <si>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</si>
  <si>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</si>
  <si>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</si>
  <si>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</si>
  <si>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 xml:space="preserve">Collegamento con i siti istituzionali degli enti pubblici vigilati nei quali sono pubblicati i dati relativi ai componenti degli organi di indirizzo politico e ai soggetti titolari di incarichi dirigenziali, di collaborazione o consulenza </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</si>
  <si>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</si>
  <si>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</si>
  <si>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 xml:space="preserve">Collegamento con i siti istituzionali delle società partecipate nei quali sono pubblicati i dati relativi ai componenti degli organi di indirizzo politico e ai soggetti titolari di incarichi dirigenziali, di collaborazione o consulenza </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</si>
  <si>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</si>
  <si>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</si>
  <si>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</si>
  <si>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</si>
  <si>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</si>
  <si>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</si>
  <si>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</si>
  <si>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 xml:space="preserve">3)  nome del responsabile del procedimento, unitamente ai recapiti telefonici e alla casella di posta elettronica istituzionale </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</si>
  <si>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</si>
  <si>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</si>
  <si>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</si>
  <si>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</si>
  <si>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</si>
  <si>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</si>
  <si>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9)  link di accesso al servizio on line, ove sia già disponibile in rete, o tempi previsti per la sua attivazione</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</si>
  <si>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</si>
  <si>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</si>
  <si>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</si>
  <si>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</si>
  <si>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</si>
  <si>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Verifica trasversale che riguarfa incarichi di più settori</t>
  </si>
  <si>
    <t>Sociale</t>
  </si>
  <si>
    <t>Attività produttive</t>
  </si>
  <si>
    <t>Organi istituzionali</t>
  </si>
  <si>
    <t>Nell'ultimo triennio nessun concorso</t>
  </si>
  <si>
    <r>
      <t xml:space="preserve">Amministrazioni pubbliche di cui all'articolo 1, comma 2, del d.lgs. 30 marzo 2001, n. 165, e successive modificazioni. La Regioni e </t>
    </r>
    <r>
      <rPr>
        <b/>
        <sz val="8"/>
        <color indexed="12"/>
        <rFont val="Calibri"/>
        <family val="2"/>
      </rPr>
      <t>gli enti locali</t>
    </r>
    <r>
      <rPr>
        <b/>
        <sz val="8"/>
        <color indexed="8"/>
        <rFont val="Calibri"/>
        <family val="2"/>
      </rPr>
      <t>, nell'ambito delle proprie competenze, adeguano i propri ordinamenti alle disposizioni di cui all'art. 37, c. 3, del d.l. n. 69/2013</t>
    </r>
  </si>
  <si>
    <t>Responsabile trasparenza</t>
  </si>
  <si>
    <t>Settore e/o Servizio prevalente</t>
  </si>
  <si>
    <r>
      <t xml:space="preserve">Amministrazioni pubbliche statali, regionali, </t>
    </r>
    <r>
      <rPr>
        <b/>
        <sz val="8"/>
        <color indexed="12"/>
        <rFont val="Calibri"/>
        <family val="2"/>
      </rPr>
      <t>locali</t>
    </r>
    <r>
      <rPr>
        <b/>
        <sz val="8"/>
        <color indexed="8"/>
        <rFont val="Calibri"/>
        <family val="2"/>
      </rPr>
      <t xml:space="preserve">, aziende autonome e speciali, enti pubblici e concessionari di pubblici servizi, ogni persona fisica o giuridica che svolga funzioni pubbliche </t>
    </r>
    <r>
      <rPr>
        <b/>
        <sz val="8"/>
        <color indexed="12"/>
        <rFont val="Calibri"/>
        <family val="2"/>
      </rPr>
      <t xml:space="preserve">connesse alle tematiche ambientali </t>
    </r>
    <r>
      <rPr>
        <b/>
        <sz val="8"/>
        <color indexed="8"/>
        <rFont val="Calibri"/>
        <family val="2"/>
      </rPr>
      <t>o eserciti responsabilità amministrative sotto il controllo di un organismo pubblico</t>
    </r>
  </si>
  <si>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</si>
  <si>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Secondo le modalità D.Lgs. n. 163/2007</t>
  </si>
  <si>
    <t>Secondo le modalità D.Lgs. n. 163/2008</t>
  </si>
  <si>
    <t>Secondo le modalità D.Lgs. n. 163/2009</t>
  </si>
  <si>
    <t>Secondo le modalità D.Lgs. n. 163/2010</t>
  </si>
  <si>
    <t>Secondo le modalità D.Lgs. n. 163/2011</t>
  </si>
  <si>
    <t>Secondo le modalità D.Lgs. n. 163/2012</t>
  </si>
  <si>
    <t>Secondo le modalità D.Lgs. n. 163/2013</t>
  </si>
  <si>
    <t>Secondo le modalità D.Lgs. n. 163/2014</t>
  </si>
  <si>
    <t>Secondo le modalità D.Lgs. n. 163/2015</t>
  </si>
  <si>
    <t>In relazione alla singola tipologia di dati pubblicati discrezionalmente</t>
  </si>
  <si>
    <t>Responsabile della trasparenza (laddove diverso dal Responsabile della prevenzione della corruzione)</t>
  </si>
  <si>
    <t>Diversi</t>
  </si>
  <si>
    <t>Link all'applicativo di gestione degli atti amministrativi: Delibere</t>
  </si>
  <si>
    <t>pubblicazione</t>
  </si>
  <si>
    <t>completezza</t>
  </si>
  <si>
    <t>aggiornamento</t>
  </si>
  <si>
    <t>apertura formato</t>
  </si>
  <si>
    <t>Il dato non risulta pubblicato</t>
  </si>
  <si>
    <t>il dato risulta pubblicato in una sezione diversa da quella denominata “Amministrazione"</t>
  </si>
  <si>
    <t>il dato risulta pubblicato nella sezione “Amministrazione trasparente”</t>
  </si>
  <si>
    <t>il dato non risulta pubblicato</t>
  </si>
  <si>
    <t>le informazioni richieste risultano pubblicate in una percentuale compresa fra l’1 e il 33%</t>
  </si>
  <si>
    <t>le informazioni richieste risultano pubblicate in una percentuale compresa fra il 34 e il 66%</t>
  </si>
  <si>
    <t>le informazioni richieste risultano pubblicate in una percentuale compresa fra il 67 e il 100%</t>
  </si>
  <si>
    <r>
      <rPr>
        <b/>
        <sz val="8"/>
        <color indexed="60"/>
        <rFont val="Calibri"/>
        <family val="2"/>
      </rPr>
      <t>PUBBLICAZIONE:</t>
    </r>
    <r>
      <rPr>
        <b/>
        <sz val="8"/>
        <color indexed="12"/>
        <rFont val="Calibri"/>
        <family val="2"/>
      </rPr>
      <t xml:space="preserve"> Il dato è pubblicato nella sezione “Amministrazione trasparente” del sito istituzionale?</t>
    </r>
  </si>
  <si>
    <r>
      <rPr>
        <b/>
        <sz val="8"/>
        <color indexed="10"/>
        <rFont val="Calibri"/>
        <family val="2"/>
      </rPr>
      <t>AGGIORNAMENTO</t>
    </r>
    <r>
      <rPr>
        <b/>
        <sz val="8"/>
        <color indexed="17"/>
        <rFont val="Calibri"/>
        <family val="2"/>
      </rPr>
      <t>: La pagina web e i documenti pubblicati risultano aggiornati ?</t>
    </r>
  </si>
  <si>
    <t>non risultano aggiornati né la pagina web né i dati in essa contenuti o non è possibile individuare la data di aggiornamento né della pagina web né dei dati in essa contenuti</t>
  </si>
  <si>
    <t>il contenuto dei dati pubblicati risulta aggiornato per una percentuale di dati compresa fra l’1 e il 33%</t>
  </si>
  <si>
    <t>il contenuto dei dati pubblicati risulta aggiornato per una percentuale di dati compresa fra il 33 e il 66%</t>
  </si>
  <si>
    <t>il contenuto dei dati pubblicati risulta aggiornato per una percentuale di dati compresa fra il 67 e il 100%</t>
  </si>
  <si>
    <r>
      <rPr>
        <b/>
        <sz val="8"/>
        <color indexed="10"/>
        <rFont val="Calibri"/>
        <family val="2"/>
      </rPr>
      <t>APERTURA FORMATO</t>
    </r>
    <r>
      <rPr>
        <b/>
        <sz val="8"/>
        <color indexed="16"/>
        <rFont val="Calibri"/>
        <family val="2"/>
      </rPr>
      <t>: Il formato di pubblicazione è aperto o elaborabile ?</t>
    </r>
  </si>
  <si>
    <r>
      <rPr>
        <b/>
        <sz val="8"/>
        <color indexed="10"/>
        <rFont val="Calibri"/>
        <family val="2"/>
      </rPr>
      <t>COMPLETEZZA:</t>
    </r>
    <r>
      <rPr>
        <b/>
        <sz val="8"/>
        <color indexed="60"/>
        <rFont val="Calibri"/>
        <family val="2"/>
      </rPr>
      <t xml:space="preserve"> Il dato pubblicato riporta tutte le informazioni richieste dalle previsioni normative?</t>
    </r>
  </si>
  <si>
    <t>il formato di pubblicazione non è aperto e non è elaborabile (es. formato immagine jpeg, tif, pdf scannerizzato)</t>
  </si>
  <si>
    <t>il formato di pubblicazione è aperto (es. ods, csv, pdf elaborabile) o almeno elaborabile (es. xls, html) per una percentuale di documenti compresi fra l’1 e il 33%</t>
  </si>
  <si>
    <t>Odv e controlli interni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</si>
  <si>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</si>
  <si>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</si>
  <si>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</si>
  <si>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</si>
  <si>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</si>
  <si>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</si>
  <si>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</si>
  <si>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</si>
  <si>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</si>
  <si>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</si>
  <si>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Particolari forme di partecipazione degli interessati ai procedimenti di adozione dei provvedimenti straordinari</t>
  </si>
  <si>
    <t>Regolamenti</t>
  </si>
  <si>
    <t>Provvedimenti per uso dei servizi in rete</t>
  </si>
  <si>
    <t>Delibera a contrarre</t>
  </si>
  <si>
    <t>Avvisi, bandi e inviti per contratti di lavori sottosoglia comunitaria</t>
  </si>
  <si>
    <t>Avvisi, bandi e inviti per contratti di servizi e forniture sottosoglia comunitaria</t>
  </si>
  <si>
    <t>Avvisi periodici indicativi e avvisi sull'esistenza di un sistema di qualificazione - settori speciali</t>
  </si>
  <si>
    <t>Avviso di preinformazione</t>
  </si>
  <si>
    <t xml:space="preserve">Avvisi sistema di qualificazione </t>
  </si>
  <si>
    <t>Riferimenti normativi su organizzazione e attività</t>
  </si>
  <si>
    <t>Curricula</t>
  </si>
  <si>
    <t>Posti di funzione disponibili</t>
  </si>
  <si>
    <t xml:space="preserve">Bandi di concorso per il reclutamento, a qualsiasi titolo, di personale presso l'amministrazione </t>
  </si>
  <si>
    <t>Concorsi e prove selettive per l'assunzione del personale e progressioni di carriera</t>
  </si>
  <si>
    <t xml:space="preserve">Tempestivo </t>
  </si>
  <si>
    <t>Convenzioni-quadro volte a disciplinare le modalità di accesso ai dati da parte delle amministrazioni procedenti all'acquisizione d'ufficio dei dati e allo svolgimento dei controlli sulle dichiarazioni sostitutive</t>
  </si>
  <si>
    <t>Convenzioni-quadro</t>
  </si>
  <si>
    <t>Ulteriori modalità per lo svolgimento dei controlli sulle dichiarazioni sostitutive da parte delle amministrazioni procedenti</t>
  </si>
  <si>
    <t xml:space="preserve">Ulteriori modalità per la tempestiva acquisizione d'ufficio dei dati </t>
  </si>
  <si>
    <t>Modalità per l'acquisizione d'ufficio dei dati</t>
  </si>
  <si>
    <t>Modalità per lo svolgimento dei controlli</t>
  </si>
  <si>
    <t>Rilievi organi di controllo e revisione</t>
  </si>
  <si>
    <t>Rilievi Corte dei conti</t>
  </si>
  <si>
    <t>Relazione del responsabile della corruzione</t>
  </si>
  <si>
    <t>Linee guida per la valutazione</t>
  </si>
  <si>
    <t>Atti di adeguamento a provvedimenti CiVIT</t>
  </si>
  <si>
    <t>Recapiti dell'ufficio responsabile</t>
  </si>
  <si>
    <t>Personale</t>
  </si>
  <si>
    <t>7A. Dichiarazione sulla insussistenza di una delle cause di inconferibilità dell'incarico</t>
  </si>
  <si>
    <t>7B. Dichiarazione sulla insussistenza di una delle cause di incompatibilità al conferimento dell'incarico</t>
  </si>
  <si>
    <t>Elenco dei bandi in corso e dei bandi espletati nel corso dell'ultimo triennio con l'indicazione, per ciascuno di essi, del numero dei dipendenti assunti e delle spese effettuate</t>
  </si>
  <si>
    <t>1) oggetto</t>
  </si>
  <si>
    <t>2) eventuale spesa prevista</t>
  </si>
  <si>
    <t>3) estremi relativi ai principali documenti contenuti nel fascicolo relativo al procedimento</t>
  </si>
  <si>
    <t xml:space="preserve">Per ciascun procedimento di autorizzazione o concessione: </t>
  </si>
  <si>
    <t>Avvisi, bandi e inviti per contratti di lavori soprasoglia comunitaria</t>
  </si>
  <si>
    <t>Avvisi, bandi e inviti per contratti di servizi e forniture soprasoglia comunitaria</t>
  </si>
  <si>
    <t>Bandi e avvisi per appalti di servizi e forniture nei settori speciali</t>
  </si>
  <si>
    <t>Bandi e avvisi per appalti di lavori nei settori speciali</t>
  </si>
  <si>
    <t>1) nome dell'impresa o dell'ente e i rispettivi dati fiscali o il nome di altro soggetto beneficiario</t>
  </si>
  <si>
    <t>Tempi medi di erogazione dei servizi (per ogni servizio erogato) agli utenti, sia finali che intermedi, con riferimento all'esercizio finanziario precedente</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</si>
  <si>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</si>
  <si>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</si>
  <si>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</si>
  <si>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</si>
  <si>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</si>
  <si>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</si>
  <si>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Tabelle relative agli elenchi dei consulenti con indicazione di oggetto, durata e compenso dell'incarico (comunicate alla Funzione pubblica)</t>
  </si>
  <si>
    <t>Accesso civico</t>
  </si>
  <si>
    <t>Nome del Responsabile della trasparenza cui è presentata la richiesta di accesso civico, nonchè modalità per l'esercizio di tale diritto, con indicazione dei recapiti telefonici e delle caselle di posta elettronica istituzionale</t>
  </si>
  <si>
    <t>Regolamenti per la prevenzione e la repressione della corruzione e dell'illegalità</t>
  </si>
  <si>
    <t>Regolamenti per la prevenzione e la repressione della corruzione e dell'illegalità (laddove adottati)</t>
  </si>
  <si>
    <t>Annuale 
(ex art. 1, c. 14, L. n. 190/2012)</t>
  </si>
  <si>
    <t>Annuale 
(ex art. 9, c. 7, D.L. n. 179/2012)</t>
  </si>
  <si>
    <t>art. 12, c. 2, d.lgs. n. 33/2013</t>
  </si>
  <si>
    <t>art. 28, d.lgs. n. 33/2013</t>
  </si>
  <si>
    <t>art. 39, c. 2, d.lgs. n. 33/2013</t>
  </si>
  <si>
    <t>art. 40, c. 2, d.lgs. n. 33/2013</t>
  </si>
  <si>
    <t>art. 41, c. 2, d.lgs. n. 33/2013</t>
  </si>
  <si>
    <t>art. 41, c. 6, d.lgs. n. 33/2013</t>
  </si>
  <si>
    <t>art. 2, c. 1, d.lgs. n. 39/2013</t>
  </si>
  <si>
    <t>Nome del titolare del potere sostitutivo, attivabile nei casi di ritardo o mancata risposta, con indicazione dei recapiti telefonici e delle caselle di posta elettronica istituzionale</t>
  </si>
  <si>
    <t>R</t>
  </si>
  <si>
    <t>Amministrazioni statali, enti pubblici non economici nazionali, camere di commercio, industria, artigianato e agricoltura</t>
  </si>
  <si>
    <t>Altri contenuti - Corruzione</t>
  </si>
  <si>
    <t>Altri contenuti - Accesso civico</t>
  </si>
  <si>
    <t>Obiettivi di accessibilità dei soggetti disabili agli strumenti informatici per l'anno corrente (entro il 31 marzo di ogni anno)</t>
  </si>
  <si>
    <t>Avviso sui risultati della procedura di affidamento</t>
  </si>
  <si>
    <t>Avvisi sui risultati della procedura di affidamento</t>
  </si>
  <si>
    <t>Struttura proponente</t>
  </si>
  <si>
    <t>Oggetto del bando</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</si>
  <si>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</si>
  <si>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</si>
  <si>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</si>
  <si>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</si>
  <si>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</si>
  <si>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Responsabile della prevenzione della corruzione</t>
  </si>
  <si>
    <t>Responsabile della trasparenza</t>
  </si>
  <si>
    <t>Codice disciplinare e codice di condotta</t>
  </si>
  <si>
    <t xml:space="preserve">Avvisi, bandi ed inviti
</t>
  </si>
  <si>
    <t>Personale con rapporto di lavoro non a tempo indeterminato ed elenco dei titolari dei contratti a tempo determinato, con l'indicazione delle diverse tipologie di rapporto, della distribuzione di questo personale tra le diverse qualifiche e aree professionali, ivi compreso il personale assegnato agli uffici di diretta collaborazione con gli organi di indirizzo politico</t>
  </si>
  <si>
    <t>Costo complessivo del personale con rapporto di lavoro non a tempo indeterminato, articolato per aree professionali, con particolare riguardo al personale assegnato agli uffici di diretta collaborazione con gli organi di indirizzo politico</t>
  </si>
  <si>
    <t xml:space="preserve">delib. CiVIT n. 105/2010 e 2/2012 </t>
  </si>
  <si>
    <t>Sistema di misurazione e valutazione della Performance</t>
  </si>
  <si>
    <t>Documento dell'OIV di validazione della Relazione sulla Performance</t>
  </si>
  <si>
    <t>Documento OIV di validazione della Relazione sulla Performance</t>
  </si>
  <si>
    <t>Par. 1, delib. CiVIT n. 104/2010</t>
  </si>
  <si>
    <t>Par. 2.1, delib. CiVIT n. 6/2012</t>
  </si>
  <si>
    <t>Per ciascun titolare di incarico:</t>
  </si>
  <si>
    <t>1) Curriculum, redatto in conformità al vigente modello europeo</t>
  </si>
  <si>
    <t>1) curriculum, redatto in conformità al vigente modello europeo</t>
  </si>
  <si>
    <t>3) dati relativi allo svolgimento di incarichi o alla titolarità di cariche in enti di diritto privato regolati o finanziati dalla pubblica amministrazione o allo svolgimento di attività professionali, e relativi compensi</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</si>
  <si>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</si>
  <si>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</si>
  <si>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</si>
  <si>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</si>
  <si>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Elenco delle posizioni dirigenziali, integrato dai relativi titoli e curricula, attribuite a persone, anche esterne alle pubbliche amministrazioni, individuate discrezionalmente dall'organo di indirizzo politico senza procedure pubbliche di selezione</t>
  </si>
  <si>
    <t>Elenco posizioni dirigenziali discrezionali</t>
  </si>
  <si>
    <t>2)  unità organizzative responsabili dell'istruttoria</t>
  </si>
  <si>
    <t>2)  oggetto</t>
  </si>
  <si>
    <t>Link nella procedura SUAP</t>
  </si>
  <si>
    <t xml:space="preserve">Lavori Pubblici </t>
  </si>
  <si>
    <t>Regolamento dei contributi</t>
  </si>
  <si>
    <t>Ambiente, Protezione Civile</t>
  </si>
  <si>
    <t>Resposnabile anti corruzione</t>
  </si>
  <si>
    <t>Non adottato regolamento in aggiunta al piano</t>
  </si>
  <si>
    <t>Tempestivo (art. 26, c. 3)</t>
  </si>
  <si>
    <t>Allegato al Piano triennale per la trasparenza e l'integrità 2014-2016</t>
  </si>
  <si>
    <t>Tempestivo (art. 38, c. 1)</t>
  </si>
  <si>
    <t>Tempestivo (art. 8)</t>
  </si>
  <si>
    <t>Tempestivo (art. 39, c. 1)</t>
  </si>
  <si>
    <t>Trimestrale (art. 16, c. 3)</t>
  </si>
  <si>
    <t>Trimestrale (art. 17, c. 2)</t>
  </si>
  <si>
    <t>Riferimento normativo (1)</t>
  </si>
  <si>
    <t>Art. 12, c. 1</t>
  </si>
  <si>
    <t>Art. 55, c. 2, D.Lgs. n. 165/2001 
Art. 12, c. 1</t>
  </si>
  <si>
    <t xml:space="preserve">Art. 12, c. 1-bis </t>
  </si>
  <si>
    <t>Art. 13, c. 1, lett. a)</t>
  </si>
  <si>
    <t>Art. 14, c. 1, lett. a)</t>
  </si>
  <si>
    <t>Art. 14, c. 1, lett. b)</t>
  </si>
  <si>
    <t>Art. 14, c. 1, lett. c)</t>
  </si>
  <si>
    <t>Art. 14, c. 1, lett. d)</t>
  </si>
  <si>
    <t>Art. 14, c. 1, lett. e)</t>
  </si>
  <si>
    <t>Art. 14, c. 1, lett. f)
Art. 1, c. 1, n. 5, l. n. 441/1982
Art. 47, c. 1</t>
  </si>
  <si>
    <t>Art. 10, c. 8, lett. a)</t>
  </si>
  <si>
    <t>Art. 47, c. 1</t>
  </si>
  <si>
    <t>Art. 13, c. 1, lett. b)</t>
  </si>
  <si>
    <t>Art. 13, c. 1, lett. c)</t>
  </si>
  <si>
    <t>Art. 13, c. 1, lett. d)</t>
  </si>
  <si>
    <t>Art. 15, c. 2</t>
  </si>
  <si>
    <t>Art. 10, c. 8, lett. d)
Art. 15, c. 1, lett. b)</t>
  </si>
  <si>
    <t xml:space="preserve">Art. 15, c. 1, lett. d)
</t>
  </si>
  <si>
    <t xml:space="preserve">Art. 15, c. 1, lett. c)
</t>
  </si>
  <si>
    <t>Art. 15, c. 2
Art. 53, c. 14, D.Lgs. n. 165/2001</t>
  </si>
  <si>
    <t>Art. 15, c. 1, lett. a)</t>
  </si>
  <si>
    <t>Art. 15, c. 5</t>
  </si>
  <si>
    <t>Art. 10, c. 8, lett. d)</t>
  </si>
  <si>
    <t>Art. 16, c. 1</t>
  </si>
  <si>
    <t>Art. 16, c. 2</t>
  </si>
  <si>
    <t>Art. 17, c. 1</t>
  </si>
  <si>
    <t>Art. 17, c. 2</t>
  </si>
  <si>
    <t>Art. 16, c. 3</t>
  </si>
  <si>
    <t>Art. 18
Art. 53, c. 14, D.Lgs. n. 165/2001</t>
  </si>
  <si>
    <t>Art. 21, c. 1
Art. 47, c. 8, D.Lgs. n. 165/2001</t>
  </si>
  <si>
    <t>Art. 21, c. 2</t>
  </si>
  <si>
    <t>Art. 21, c. 2
Art. 55, c. 4,D.Lgs. n. 150/2009</t>
  </si>
  <si>
    <t>Art. 10, c. 8, lett. c)</t>
  </si>
  <si>
    <t>Art. 19, c. 1</t>
  </si>
  <si>
    <t>Art. 19, c. 2</t>
  </si>
  <si>
    <t>Art. 23, cc. 1 e 2
Art. 1, c. 16, lett. d), l. n. 190/2012</t>
  </si>
  <si>
    <t>Art. 10, c. 8, lett. b)</t>
  </si>
  <si>
    <t>Art. 20, c. 1</t>
  </si>
  <si>
    <t>Art. 20, c. 2</t>
  </si>
  <si>
    <t>Art. 20, c. 3</t>
  </si>
  <si>
    <t xml:space="preserve">Art. 22, c. 1, lett. a)
</t>
  </si>
  <si>
    <t>Art. 22, c. 2</t>
  </si>
  <si>
    <t>Art. 22, c. 3</t>
  </si>
  <si>
    <t>Art. 22, c. 1, lett. b)</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</si>
  <si>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t>
  </si>
  <si>
    <t>Art. 22, c. 1, lett. c)</t>
  </si>
  <si>
    <t>Art. 22, c. 1, lett. d)</t>
  </si>
  <si>
    <t>Art. 24, c. 1</t>
  </si>
  <si>
    <t>Art. 35, c. 1, lett. a)</t>
  </si>
  <si>
    <t>Art. 35, c. 1, lett. b)</t>
  </si>
  <si>
    <t>Art. 35, c. 1, lett. c)</t>
  </si>
  <si>
    <t>Art. 35, c. 1, lett. e)</t>
  </si>
  <si>
    <t>Art. 35, c. 1, lett. f)</t>
  </si>
  <si>
    <t>Art. 35, c. 1, lett. g)</t>
  </si>
  <si>
    <t>Art. 35, c. 1, lett. h)</t>
  </si>
  <si>
    <t>Art. 35, c. 1, lett. i)</t>
  </si>
  <si>
    <t>Art. 35, c. 1, lett. l)</t>
  </si>
  <si>
    <t>Art. 35, c. 1, lett. m)</t>
  </si>
  <si>
    <t>Art. 35, c. 1, lett. n)</t>
  </si>
  <si>
    <t>Art. 35, c. 1, lett. d)</t>
  </si>
  <si>
    <t>Art. 23
Art. 1, cc. 15 e 16, l. n. 190/2012</t>
  </si>
  <si>
    <t>Art. 24, c. 2
Art. 1, c. 28, l. n. 190/2012</t>
  </si>
  <si>
    <t>Art. 35, c. 3</t>
  </si>
  <si>
    <t>Art. 23, c. 1</t>
  </si>
  <si>
    <t>Art. 25, c. 1, lett. a)</t>
  </si>
  <si>
    <t>Art. 25, c. 1, lett. b)</t>
  </si>
  <si>
    <t>Art. 37, c. 1
Artt. 63, 66, D.Lgs. n. 163/2006</t>
  </si>
  <si>
    <t>Art. 37, c. 2</t>
  </si>
  <si>
    <t>Art. 37, c. 1
Artt. 66, 122, D.Lgs. n. 163/2006</t>
  </si>
  <si>
    <t>Art. 37, c. 1
Artt. 66, 124, D.Lgs. n. 163/2006</t>
  </si>
  <si>
    <t>Art. 37, c. 1
Art. 66, D.Lgs. n. 163/2006</t>
  </si>
  <si>
    <t>Art. 37, c. 1
Artt. 65, 66, D.Lgs. n. 163/2006</t>
  </si>
  <si>
    <t>Art. 37, c. 1
Artt. 66, 223, D.Lgs. n. 163/2006</t>
  </si>
  <si>
    <t>Art. 26, c. 1</t>
  </si>
  <si>
    <t>Art. 26, c. 2</t>
  </si>
  <si>
    <t>Art. 27, c. 1, lett. a)</t>
  </si>
  <si>
    <t>Art. 27, c. 1, lett. b)</t>
  </si>
  <si>
    <t>Art. 27, c. 1, lett. c)</t>
  </si>
  <si>
    <t>Art. 27, c. 1, lett. d)</t>
  </si>
  <si>
    <t>Art. 27, c. 1, lett. e)</t>
  </si>
  <si>
    <t>Art. 27, c. 1, lett. f)</t>
  </si>
  <si>
    <t>Art. 27, c. 2</t>
  </si>
  <si>
    <t>Art. 29, c. 1
Art. 1, c. 15, l. n. 190/2012
Art. 32, c. 2, l. n. 69/2009
Art. 5, c. 1, d.p.c.m. 26 aprile 2011</t>
  </si>
  <si>
    <t>Art. 30</t>
  </si>
  <si>
    <t>Art. 31</t>
  </si>
  <si>
    <t>Art. 32, c. 1</t>
  </si>
  <si>
    <t>Altri contenuti - Accessibilità e Catalogo di dati, metadati e banche dati</t>
  </si>
  <si>
    <t>Art. 1, c. 32, l. n. 190/2012
Art. 3, delib. AVCP n. 26/2013</t>
  </si>
  <si>
    <t>T</t>
  </si>
  <si>
    <t>art. 1, cc. 1 e 1-ter, d.lgs. n. 198/2009</t>
  </si>
  <si>
    <t>premessa, delib. CiVIT n. 12/2013</t>
  </si>
  <si>
    <t>art. 12, c. 1, d.l. n. 5/2012</t>
  </si>
  <si>
    <t>art. 11, d.lgs. n. 33/2013
art. 22, cc. 1, 3 e 6, d.lgs. n. 33/2013
art. 1, c. 34, l. n. 190/2012</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</si>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</sst>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47">
    <font>
      <sz val="11"/>
      <color indexed="8"/>
      <name val="Calibri"/>
      <family val="2"/>
    </font>
    <font>
      <b/>
      <sz val="9"/>
      <name val="Tahoma"/>
      <family val="2"/>
    </font>
    <font>
      <sz val="9"/>
      <name val="Tahoma"/>
      <family val="2"/>
    </font>
    <font>
      <sz val="11"/>
      <color indexed="10"/>
      <name val="Times New Roman"/>
      <family val="1"/>
    </font>
    <font>
      <b/>
      <sz val="8"/>
      <color indexed="8"/>
      <name val="Calibri"/>
      <family val="2"/>
    </font>
    <font>
      <sz val="8"/>
      <color indexed="8"/>
      <name val="Calibri"/>
      <family val="2"/>
    </font>
    <font>
      <b/>
      <sz val="12"/>
      <color indexed="18"/>
      <name val="Calibri"/>
      <family val="2"/>
    </font>
    <font>
      <b/>
      <sz val="8"/>
      <color indexed="60"/>
      <name val="Calibri"/>
      <family val="2"/>
    </font>
    <font>
      <b/>
      <sz val="7"/>
      <color indexed="60"/>
      <name val="Calibri"/>
      <family val="2"/>
    </font>
    <font>
      <b/>
      <sz val="8"/>
      <name val="Calibri"/>
      <family val="2"/>
    </font>
    <font>
      <b/>
      <sz val="8"/>
      <color indexed="10"/>
      <name val="Calibri"/>
      <family val="2"/>
    </font>
    <font>
      <b/>
      <sz val="8"/>
      <color indexed="12"/>
      <name val="Calibri"/>
      <family val="2"/>
    </font>
    <font>
      <sz val="8"/>
      <color indexed="13"/>
      <name val="Calibri"/>
      <family val="2"/>
    </font>
    <font>
      <sz val="8"/>
      <name val="Calibri"/>
      <family val="2"/>
    </font>
    <font>
      <b/>
      <sz val="10"/>
      <color indexed="8"/>
      <name val="Calibri"/>
      <family val="2"/>
    </font>
    <font>
      <b/>
      <sz val="8"/>
      <color indexed="18"/>
      <name val="Calibri"/>
      <family val="2"/>
    </font>
    <font>
      <b/>
      <sz val="8"/>
      <color indexed="17"/>
      <name val="Calibri"/>
      <family val="2"/>
    </font>
    <font>
      <b/>
      <sz val="8"/>
      <color indexed="16"/>
      <name val="Calibri"/>
      <family val="2"/>
    </font>
    <font>
      <b/>
      <sz val="7"/>
      <color indexed="8"/>
      <name val="Calibri"/>
      <family val="2"/>
    </font>
    <font>
      <b/>
      <sz val="8"/>
      <color indexed="28"/>
      <name val="Calibri"/>
      <family val="2"/>
    </font>
    <font>
      <b/>
      <sz val="7"/>
      <color indexed="28"/>
      <name val="Calibri"/>
      <family val="2"/>
    </font>
    <font>
      <b/>
      <sz val="7"/>
      <color indexed="18"/>
      <name val="Calibri"/>
      <family val="2"/>
    </font>
    <font>
      <b/>
      <sz val="7"/>
      <color indexed="17"/>
      <name val="Calibri"/>
      <family val="2"/>
    </font>
    <font>
      <b/>
      <sz val="7"/>
      <color indexed="10"/>
      <name val="Calibri"/>
      <family val="2"/>
    </font>
    <font>
      <b/>
      <sz val="8"/>
      <color indexed="62"/>
      <name val="Calibri"/>
      <family val="2"/>
    </font>
    <font>
      <b/>
      <sz val="8"/>
      <color indexed="36"/>
      <name val="Calibri"/>
      <family val="2"/>
    </font>
    <font>
      <b/>
      <sz val="7"/>
      <color indexed="36"/>
      <name val="Calibri"/>
      <family val="2"/>
    </font>
    <font>
      <b/>
      <sz val="16"/>
      <color indexed="18"/>
      <name val="Calibri"/>
      <family val="2"/>
    </font>
    <font>
      <b/>
      <sz val="10"/>
      <color indexed="18"/>
      <name val="Calibri"/>
      <family val="2"/>
    </font>
    <font>
      <b/>
      <sz val="10"/>
      <name val="Calibri"/>
      <family val="2"/>
    </font>
    <font>
      <sz val="11"/>
      <color indexed="10"/>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border>
    <border>
      <left/>
      <right/>
      <top style="thin">
        <color indexed="55"/>
      </top>
      <bottom style="thin">
        <color indexed="55"/>
      </bottom>
    </border>
    <border>
      <left/>
      <right/>
      <top style="thin">
        <color indexed="55"/>
      </top>
      <bottom/>
    </border>
    <border>
      <left style="thin">
        <color indexed="55"/>
      </left>
      <right style="thin">
        <color indexed="55"/>
      </right>
      <top/>
      <bottom style="thin">
        <color indexed="55"/>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right style="thin">
        <color indexed="55"/>
      </right>
      <top/>
      <bottom/>
    </border>
    <border>
      <left style="thin">
        <color indexed="55"/>
      </left>
      <right style="thin">
        <color indexed="55"/>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1" fillId="16" borderId="1" applyNumberFormat="0" applyAlignment="0" applyProtection="0"/>
    <xf numFmtId="0" fontId="42" fillId="0" borderId="2" applyNumberFormat="0" applyFill="0" applyAlignment="0" applyProtection="0"/>
    <xf numFmtId="0" fontId="43" fillId="17" borderId="3" applyNumberFormat="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21" borderId="0" applyNumberFormat="0" applyBorder="0" applyAlignment="0" applyProtection="0"/>
    <xf numFmtId="0" fontId="39"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2" borderId="0" applyNumberFormat="0" applyBorder="0" applyAlignment="0" applyProtection="0"/>
    <xf numFmtId="0" fontId="0" fillId="23" borderId="4" applyNumberFormat="0" applyFont="0" applyAlignment="0" applyProtection="0"/>
    <xf numFmtId="0" fontId="40" fillId="16" borderId="5"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44"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1" fillId="0" borderId="9" applyNumberFormat="0" applyFill="0" applyAlignment="0" applyProtection="0"/>
    <xf numFmtId="0" fontId="37" fillId="3" borderId="0" applyNumberFormat="0" applyBorder="0" applyAlignment="0" applyProtection="0"/>
    <xf numFmtId="0" fontId="3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1">
    <xf numFmtId="0" fontId="0" fillId="0" borderId="0" xfId="0" applyAlignment="1">
      <alignment/>
    </xf>
    <xf numFmtId="0" fontId="5" fillId="0" borderId="0" xfId="0" applyFont="1" applyAlignment="1">
      <alignment/>
    </xf>
    <xf numFmtId="0" fontId="4"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24" borderId="0" xfId="0" applyFont="1" applyFill="1" applyAlignment="1">
      <alignment/>
    </xf>
    <xf numFmtId="0" fontId="5" fillId="0" borderId="10" xfId="0" applyFont="1" applyBorder="1" applyAlignment="1">
      <alignment horizontal="center" vertical="center" wrapText="1"/>
    </xf>
    <xf numFmtId="0" fontId="4" fillId="7" borderId="11" xfId="0" applyFont="1" applyFill="1" applyBorder="1" applyAlignment="1">
      <alignment horizontal="center" vertical="center" wrapText="1"/>
    </xf>
    <xf numFmtId="0" fontId="4" fillId="7" borderId="11" xfId="0" applyFont="1" applyFill="1" applyBorder="1" applyAlignment="1">
      <alignment horizontal="center" vertical="center" textRotation="90" wrapText="1"/>
    </xf>
    <xf numFmtId="0" fontId="4" fillId="23" borderId="11"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22"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2" xfId="0" applyFont="1" applyFill="1" applyBorder="1" applyAlignment="1">
      <alignment horizontal="left" vertical="center" wrapText="1"/>
    </xf>
    <xf numFmtId="0" fontId="4" fillId="24" borderId="12" xfId="0" applyFont="1" applyFill="1" applyBorder="1" applyAlignment="1">
      <alignment horizontal="center" vertical="center" textRotation="90" wrapText="1"/>
    </xf>
    <xf numFmtId="0" fontId="5" fillId="0" borderId="0" xfId="0" applyFont="1" applyAlignment="1">
      <alignment horizontal="left" vertical="center"/>
    </xf>
    <xf numFmtId="0" fontId="8" fillId="24" borderId="12" xfId="0" applyFont="1" applyFill="1" applyBorder="1" applyAlignment="1">
      <alignment horizontal="left" vertical="center" wrapText="1"/>
    </xf>
    <xf numFmtId="0" fontId="7" fillId="24" borderId="0" xfId="0" applyFont="1" applyFill="1" applyAlignment="1">
      <alignment/>
    </xf>
    <xf numFmtId="0" fontId="8" fillId="0" borderId="0" xfId="0" applyFont="1" applyAlignment="1">
      <alignment horizontal="left" vertical="center" wrapText="1"/>
    </xf>
    <xf numFmtId="0" fontId="4" fillId="24" borderId="0" xfId="0" applyFont="1" applyFill="1" applyAlignment="1">
      <alignment horizontal="left" vertical="top" wrapText="1" indent="1"/>
    </xf>
    <xf numFmtId="0" fontId="4" fillId="24" borderId="12" xfId="0" applyFont="1" applyFill="1" applyBorder="1" applyAlignment="1">
      <alignment horizontal="left" vertical="center" wrapText="1" indent="1"/>
    </xf>
    <xf numFmtId="0" fontId="5" fillId="0" borderId="0" xfId="0" applyFont="1" applyAlignment="1">
      <alignment horizontal="left" vertical="center" wrapText="1" indent="1"/>
    </xf>
    <xf numFmtId="0" fontId="10" fillId="0" borderId="0" xfId="0" applyFont="1" applyAlignment="1">
      <alignment vertical="center" wrapText="1"/>
    </xf>
    <xf numFmtId="0" fontId="5" fillId="24" borderId="0" xfId="0" applyFont="1" applyFill="1" applyAlignment="1">
      <alignment vertical="center" wrapText="1"/>
    </xf>
    <xf numFmtId="0" fontId="5" fillId="24" borderId="0" xfId="0" applyFont="1" applyFill="1" applyAlignment="1">
      <alignment horizontal="left" vertical="center" wrapText="1" indent="1"/>
    </xf>
    <xf numFmtId="0" fontId="5" fillId="24" borderId="0" xfId="0" applyFont="1" applyFill="1" applyAlignment="1">
      <alignment horizontal="center" vertical="center" wrapText="1"/>
    </xf>
    <xf numFmtId="0" fontId="8" fillId="24" borderId="0" xfId="0" applyFont="1" applyFill="1" applyAlignment="1">
      <alignment horizontal="left" vertical="center" wrapText="1"/>
    </xf>
    <xf numFmtId="0" fontId="12" fillId="24" borderId="0" xfId="0" applyFont="1" applyFill="1" applyAlignment="1">
      <alignment horizontal="center" vertical="center"/>
    </xf>
    <xf numFmtId="0" fontId="13" fillId="0" borderId="10" xfId="0" applyFont="1" applyBorder="1" applyAlignment="1">
      <alignment horizontal="left" vertical="center" wrapText="1"/>
    </xf>
    <xf numFmtId="0" fontId="6" fillId="24" borderId="0" xfId="0" applyFont="1" applyFill="1" applyBorder="1" applyAlignment="1">
      <alignment horizontal="left" vertical="center" wrapText="1"/>
    </xf>
    <xf numFmtId="0" fontId="4" fillId="25" borderId="11" xfId="0" applyFont="1" applyFill="1" applyBorder="1" applyAlignment="1">
      <alignment horizontal="center" vertical="center" textRotation="90" wrapText="1"/>
    </xf>
    <xf numFmtId="0" fontId="11" fillId="0" borderId="0" xfId="0" applyFont="1" applyAlignment="1">
      <alignment vertical="center" wrapText="1"/>
    </xf>
    <xf numFmtId="0" fontId="11" fillId="0" borderId="0" xfId="0" applyFont="1" applyAlignment="1">
      <alignment/>
    </xf>
    <xf numFmtId="0" fontId="7" fillId="0" borderId="0" xfId="0" applyFont="1" applyAlignment="1">
      <alignment vertical="center" wrapText="1"/>
    </xf>
    <xf numFmtId="0" fontId="7" fillId="25" borderId="0" xfId="0" applyFont="1" applyFill="1" applyAlignment="1">
      <alignment horizontal="center" vertical="center"/>
    </xf>
    <xf numFmtId="0" fontId="11" fillId="8" borderId="0" xfId="0" applyFont="1" applyFill="1" applyAlignment="1">
      <alignment horizontal="center" vertical="center"/>
    </xf>
    <xf numFmtId="0" fontId="16" fillId="0" borderId="0" xfId="0" applyFont="1" applyAlignment="1">
      <alignment vertical="center" wrapText="1"/>
    </xf>
    <xf numFmtId="0" fontId="16" fillId="10" borderId="0" xfId="0" applyFont="1" applyFill="1" applyAlignment="1">
      <alignment horizontal="center" vertical="center"/>
    </xf>
    <xf numFmtId="0" fontId="17" fillId="0" borderId="0" xfId="0" applyFont="1" applyAlignment="1">
      <alignment vertical="center" wrapText="1"/>
    </xf>
    <xf numFmtId="0" fontId="17" fillId="11" borderId="0" xfId="0" applyFont="1" applyFill="1" applyAlignment="1">
      <alignment horizontal="center" vertical="center"/>
    </xf>
    <xf numFmtId="0" fontId="5" fillId="24" borderId="0" xfId="0" applyFont="1" applyFill="1" applyAlignment="1">
      <alignment horizontal="center" vertical="center"/>
    </xf>
    <xf numFmtId="0" fontId="5" fillId="24" borderId="13" xfId="0" applyFont="1" applyFill="1" applyBorder="1" applyAlignment="1">
      <alignment horizontal="center" vertical="center" wrapText="1"/>
    </xf>
    <xf numFmtId="0" fontId="4" fillId="16" borderId="10" xfId="0" applyFont="1" applyFill="1" applyBorder="1" applyAlignment="1">
      <alignment horizontal="right" vertical="center" wrapText="1" indent="1"/>
    </xf>
    <xf numFmtId="0" fontId="4" fillId="16" borderId="10" xfId="0" applyFont="1" applyFill="1" applyBorder="1" applyAlignment="1">
      <alignment horizontal="center" vertical="center" wrapText="1"/>
    </xf>
    <xf numFmtId="0" fontId="7" fillId="22" borderId="10" xfId="0" applyFont="1" applyFill="1" applyBorder="1" applyAlignment="1">
      <alignment horizontal="right" vertical="center" wrapText="1" indent="1"/>
    </xf>
    <xf numFmtId="0" fontId="7" fillId="22" borderId="10" xfId="0" applyFont="1" applyFill="1" applyBorder="1" applyAlignment="1">
      <alignment horizontal="center" vertical="center" wrapText="1"/>
    </xf>
    <xf numFmtId="0" fontId="18" fillId="16" borderId="10" xfId="0" applyFont="1" applyFill="1" applyBorder="1" applyAlignment="1">
      <alignment horizontal="center" vertical="center" wrapText="1"/>
    </xf>
    <xf numFmtId="0" fontId="8" fillId="22" borderId="10" xfId="0" applyFont="1" applyFill="1" applyBorder="1" applyAlignment="1">
      <alignment horizontal="center" vertical="center" wrapText="1"/>
    </xf>
    <xf numFmtId="0" fontId="19" fillId="7" borderId="10" xfId="0" applyFont="1" applyFill="1" applyBorder="1" applyAlignment="1">
      <alignment horizontal="right" vertical="center" wrapText="1" indent="1"/>
    </xf>
    <xf numFmtId="0" fontId="20" fillId="7" borderId="10"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5" fillId="6" borderId="10" xfId="0" applyFont="1" applyFill="1" applyBorder="1" applyAlignment="1">
      <alignment horizontal="right" vertical="center" wrapText="1" indent="1"/>
    </xf>
    <xf numFmtId="0" fontId="21" fillId="6" borderId="10" xfId="0" applyFont="1" applyFill="1" applyBorder="1" applyAlignment="1">
      <alignment horizontal="center" vertical="center" wrapText="1"/>
    </xf>
    <xf numFmtId="0" fontId="15" fillId="6" borderId="10" xfId="0" applyFont="1" applyFill="1" applyBorder="1" applyAlignment="1">
      <alignment horizontal="center" vertical="center" wrapText="1"/>
    </xf>
    <xf numFmtId="0" fontId="16" fillId="22" borderId="10" xfId="0" applyFont="1" applyFill="1" applyBorder="1" applyAlignment="1">
      <alignment horizontal="right" vertical="center" wrapText="1" indent="1"/>
    </xf>
    <xf numFmtId="0" fontId="22" fillId="22" borderId="10" xfId="0" applyFont="1" applyFill="1" applyBorder="1" applyAlignment="1">
      <alignment horizontal="center" vertical="center" wrapText="1"/>
    </xf>
    <xf numFmtId="0" fontId="16" fillId="22" borderId="10" xfId="0" applyFont="1" applyFill="1" applyBorder="1" applyAlignment="1">
      <alignment horizontal="center" vertical="center" wrapText="1"/>
    </xf>
    <xf numFmtId="0" fontId="5" fillId="24" borderId="0" xfId="0" applyFont="1" applyFill="1" applyBorder="1" applyAlignment="1">
      <alignment horizontal="center" vertical="center" wrapText="1"/>
    </xf>
    <xf numFmtId="0" fontId="10" fillId="25" borderId="10" xfId="0" applyFont="1" applyFill="1" applyBorder="1" applyAlignment="1">
      <alignment horizontal="right" vertical="center" wrapText="1" indent="1"/>
    </xf>
    <xf numFmtId="0" fontId="23" fillId="25" borderId="10" xfId="0" applyFont="1" applyFill="1" applyBorder="1" applyAlignment="1">
      <alignment horizontal="center" vertical="center" wrapText="1"/>
    </xf>
    <xf numFmtId="0" fontId="10" fillId="25" borderId="10" xfId="0" applyFont="1" applyFill="1" applyBorder="1" applyAlignment="1">
      <alignment horizontal="center" vertical="center" wrapText="1"/>
    </xf>
    <xf numFmtId="164" fontId="5" fillId="24" borderId="0" xfId="48" applyNumberFormat="1" applyFont="1" applyFill="1" applyBorder="1" applyAlignment="1">
      <alignment horizontal="center" vertical="center" wrapText="1"/>
    </xf>
    <xf numFmtId="9" fontId="4" fillId="24" borderId="0" xfId="48" applyFont="1" applyFill="1" applyAlignment="1">
      <alignment horizontal="center" vertical="center" wrapText="1"/>
    </xf>
    <xf numFmtId="0" fontId="24" fillId="0" borderId="10" xfId="0" applyFont="1" applyBorder="1" applyAlignment="1">
      <alignment horizontal="left" vertical="center" wrapText="1"/>
    </xf>
    <xf numFmtId="0" fontId="25" fillId="16" borderId="10" xfId="0" applyFont="1" applyFill="1" applyBorder="1" applyAlignment="1">
      <alignment horizontal="right" vertical="center" wrapText="1" indent="1"/>
    </xf>
    <xf numFmtId="0" fontId="26" fillId="16" borderId="10" xfId="0" applyFont="1" applyFill="1" applyBorder="1" applyAlignment="1">
      <alignment horizontal="center" vertical="center" wrapText="1"/>
    </xf>
    <xf numFmtId="0" fontId="25" fillId="16" borderId="10" xfId="0" applyFont="1" applyFill="1" applyBorder="1" applyAlignment="1">
      <alignment horizontal="center" vertical="center" wrapText="1"/>
    </xf>
    <xf numFmtId="0" fontId="4" fillId="6" borderId="0" xfId="0" applyFont="1" applyFill="1" applyBorder="1" applyAlignment="1">
      <alignment horizontal="left" vertical="top" wrapText="1" inden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24" borderId="10" xfId="0" applyFont="1" applyFill="1" applyBorder="1" applyAlignment="1">
      <alignment horizontal="left" vertical="center" wrapText="1"/>
    </xf>
    <xf numFmtId="0" fontId="4" fillId="22" borderId="10" xfId="0" applyFont="1" applyFill="1" applyBorder="1" applyAlignment="1">
      <alignment horizontal="left" vertical="center" wrapText="1" indent="1"/>
    </xf>
    <xf numFmtId="0" fontId="5" fillId="24" borderId="0" xfId="0" applyFont="1" applyFill="1" applyAlignment="1">
      <alignment horizontal="left" vertical="center" wrapText="1"/>
    </xf>
    <xf numFmtId="0" fontId="7" fillId="24" borderId="0" xfId="0" applyFont="1" applyFill="1" applyAlignment="1">
      <alignment horizontal="left" vertical="center" wrapText="1"/>
    </xf>
    <xf numFmtId="0" fontId="5" fillId="0" borderId="10" xfId="0" applyFont="1" applyBorder="1" applyAlignment="1" applyProtection="1">
      <alignment horizontal="left" vertical="center" wrapText="1" indent="1"/>
      <protection locked="0"/>
    </xf>
    <xf numFmtId="0" fontId="5" fillId="0" borderId="10"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0" borderId="14" xfId="0" applyFont="1" applyBorder="1" applyAlignment="1" applyProtection="1">
      <alignment horizontal="center" vertical="center" wrapText="1"/>
      <protection locked="0"/>
    </xf>
    <xf numFmtId="0" fontId="7" fillId="11" borderId="11" xfId="0" applyFont="1" applyFill="1" applyBorder="1" applyAlignment="1">
      <alignment horizontal="center" vertical="center" wrapText="1"/>
    </xf>
    <xf numFmtId="0" fontId="29" fillId="11" borderId="0" xfId="0" applyFont="1" applyFill="1" applyBorder="1" applyAlignment="1">
      <alignment horizontal="center" vertical="center" wrapText="1"/>
    </xf>
    <xf numFmtId="0" fontId="5" fillId="24" borderId="15" xfId="0" applyFont="1" applyFill="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11" fillId="6" borderId="0" xfId="0" applyFont="1" applyFill="1" applyBorder="1" applyAlignment="1">
      <alignment horizontal="center" vertical="center" wrapText="1"/>
    </xf>
    <xf numFmtId="0" fontId="9" fillId="0" borderId="0" xfId="0" applyFont="1" applyBorder="1" applyAlignment="1">
      <alignment horizontal="justify" vertical="center" wrapText="1"/>
    </xf>
    <xf numFmtId="0" fontId="4" fillId="24" borderId="0" xfId="0" applyFont="1" applyFill="1" applyBorder="1" applyAlignment="1">
      <alignment horizontal="center" vertical="center" wrapText="1"/>
    </xf>
    <xf numFmtId="0" fontId="9" fillId="24" borderId="0" xfId="0" applyFont="1" applyFill="1" applyBorder="1" applyAlignment="1">
      <alignment horizontal="justify"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0" fontId="5" fillId="0" borderId="14" xfId="0" applyFont="1" applyFill="1" applyBorder="1" applyAlignment="1" applyProtection="1">
      <alignment horizontal="center" vertical="center" wrapText="1"/>
      <protection locked="0"/>
    </xf>
    <xf numFmtId="0" fontId="4" fillId="24" borderId="0" xfId="0" applyFont="1" applyFill="1" applyAlignment="1">
      <alignment horizontal="left" vertical="center" wrapText="1"/>
    </xf>
    <xf numFmtId="0" fontId="4" fillId="24" borderId="17" xfId="0" applyFont="1" applyFill="1" applyBorder="1" applyAlignment="1">
      <alignment horizontal="left" vertical="center" wrapText="1"/>
    </xf>
    <xf numFmtId="0" fontId="11" fillId="2" borderId="0" xfId="0" applyFont="1" applyFill="1" applyAlignment="1">
      <alignment horizontal="left" vertical="center" wrapText="1" indent="1"/>
    </xf>
    <xf numFmtId="0" fontId="17" fillId="7" borderId="0" xfId="0" applyFont="1" applyFill="1" applyAlignment="1">
      <alignment horizontal="left" vertical="center" wrapText="1"/>
    </xf>
    <xf numFmtId="0" fontId="17" fillId="24" borderId="0" xfId="0" applyFont="1" applyFill="1" applyAlignment="1">
      <alignment horizontal="left" vertical="center" wrapText="1"/>
    </xf>
    <xf numFmtId="0" fontId="7" fillId="23" borderId="0" xfId="0" applyFont="1" applyFill="1" applyAlignment="1">
      <alignment horizontal="left" vertical="center" wrapText="1"/>
    </xf>
    <xf numFmtId="0" fontId="7" fillId="24" borderId="0" xfId="0" applyFont="1" applyFill="1" applyAlignment="1">
      <alignment horizontal="left" vertical="center" wrapText="1"/>
    </xf>
    <xf numFmtId="0" fontId="10" fillId="22" borderId="0" xfId="0" applyFont="1" applyFill="1" applyAlignment="1">
      <alignment horizontal="left" vertical="center" wrapText="1" indent="1"/>
    </xf>
    <xf numFmtId="0" fontId="11" fillId="6" borderId="0" xfId="0" applyFont="1" applyFill="1" applyAlignment="1">
      <alignment horizontal="left" vertical="center" wrapText="1"/>
    </xf>
    <xf numFmtId="0" fontId="5" fillId="0" borderId="10"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center" vertical="center" wrapText="1"/>
      <protection locked="0"/>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5" fillId="0" borderId="18" xfId="0" applyFont="1" applyBorder="1" applyAlignment="1">
      <alignment horizontal="left" vertical="center" wrapText="1"/>
    </xf>
    <xf numFmtId="0" fontId="14" fillId="22" borderId="0" xfId="0" applyFont="1" applyFill="1" applyBorder="1" applyAlignment="1">
      <alignment horizontal="center" vertical="center" wrapText="1"/>
    </xf>
    <xf numFmtId="0" fontId="4" fillId="23" borderId="14" xfId="0" applyFont="1" applyFill="1" applyBorder="1" applyAlignment="1">
      <alignment horizontal="left" vertical="center" wrapText="1" indent="1"/>
    </xf>
    <xf numFmtId="0" fontId="4" fillId="23" borderId="10" xfId="0" applyFont="1" applyFill="1" applyBorder="1" applyAlignment="1">
      <alignment horizontal="left" vertical="center" wrapText="1" indent="1"/>
    </xf>
    <xf numFmtId="0" fontId="5"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24" borderId="10" xfId="0" applyFont="1" applyFill="1" applyBorder="1" applyAlignment="1">
      <alignment horizontal="left" vertical="center" wrapText="1"/>
    </xf>
    <xf numFmtId="0" fontId="27" fillId="6" borderId="0" xfId="0" applyFont="1" applyFill="1" applyBorder="1" applyAlignment="1">
      <alignment horizontal="left" vertical="center" wrapText="1"/>
    </xf>
    <xf numFmtId="0" fontId="6" fillId="24" borderId="0" xfId="0" applyFont="1" applyFill="1" applyBorder="1" applyAlignment="1">
      <alignment horizontal="left" vertical="center" wrapText="1" indent="3"/>
    </xf>
    <xf numFmtId="0" fontId="28" fillId="25" borderId="0" xfId="0" applyFont="1" applyFill="1" applyBorder="1" applyAlignment="1">
      <alignment horizontal="center" vertical="center" wrapText="1"/>
    </xf>
    <xf numFmtId="0" fontId="5" fillId="0" borderId="18" xfId="0" applyFont="1" applyBorder="1" applyAlignment="1">
      <alignment horizontal="center" vertical="center" wrapText="1"/>
    </xf>
    <xf numFmtId="0" fontId="4" fillId="22" borderId="10" xfId="0" applyFont="1" applyFill="1" applyBorder="1" applyAlignment="1">
      <alignment horizontal="left" vertical="center" wrapText="1" indent="1"/>
    </xf>
    <xf numFmtId="0" fontId="4" fillId="7" borderId="10" xfId="0" applyFont="1" applyFill="1" applyBorder="1" applyAlignment="1">
      <alignment horizontal="left" vertical="center" wrapText="1" indent="1"/>
    </xf>
    <xf numFmtId="0" fontId="4" fillId="6" borderId="10" xfId="0" applyFont="1" applyFill="1" applyBorder="1" applyAlignment="1">
      <alignment horizontal="left" vertical="center" wrapText="1" indent="1"/>
    </xf>
    <xf numFmtId="0" fontId="5" fillId="0" borderId="10" xfId="0" applyFont="1" applyBorder="1" applyAlignment="1">
      <alignment horizontal="left" vertical="center"/>
    </xf>
    <xf numFmtId="0" fontId="4" fillId="0" borderId="0" xfId="0" applyFont="1" applyBorder="1" applyAlignment="1">
      <alignment horizontal="left" vertical="center" wrapText="1"/>
    </xf>
    <xf numFmtId="0" fontId="11" fillId="0" borderId="0" xfId="0" applyFont="1" applyBorder="1" applyAlignment="1">
      <alignment horizontal="left" vertical="center" wrapText="1"/>
    </xf>
    <xf numFmtId="0" fontId="11" fillId="24" borderId="0" xfId="0" applyFont="1" applyFill="1" applyAlignment="1">
      <alignment horizontal="left" vertical="center" wrapText="1"/>
    </xf>
    <xf numFmtId="0" fontId="5" fillId="24" borderId="0" xfId="0" applyFont="1" applyFill="1" applyAlignment="1">
      <alignment horizontal="left" vertical="center" wrapText="1"/>
    </xf>
    <xf numFmtId="0" fontId="16" fillId="4" borderId="0" xfId="0" applyFont="1" applyFill="1" applyAlignment="1">
      <alignment horizontal="left" vertical="center" wrapText="1"/>
    </xf>
    <xf numFmtId="0" fontId="16" fillId="24" borderId="0" xfId="0" applyFont="1" applyFill="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639">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ill>
        <patternFill>
          <bgColor rgb="FF99FF66"/>
        </patternFill>
      </fill>
    </dxf>
    <dxf>
      <fill>
        <patternFill>
          <bgColor rgb="FF99FF66"/>
        </patternFill>
      </fill>
    </dxf>
    <dxf>
      <font>
        <color theme="0" tint="-0.3499799966812134"/>
      </font>
    </dxf>
    <dxf>
      <font>
        <color theme="0" tint="-0.3499799966812134"/>
      </font>
    </dxf>
    <dxf>
      <font>
        <color theme="0" tint="-0.3499799966812134"/>
      </font>
    </dxf>
    <dxf>
      <font>
        <color theme="0" tint="-0.3499799966812134"/>
      </font>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theme="0" tint="-0.3499799966812134"/>
      </font>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
      <font>
        <color rgb="FF006100"/>
      </font>
      <fill>
        <patternFill>
          <bgColor rgb="FFC6EFCE"/>
        </patternFill>
      </fill>
    </dxf>
    <dxf>
      <font>
        <color rgb="FF9C0006"/>
      </font>
      <fill>
        <patternFill>
          <bgColor rgb="FFFFC7CE"/>
        </patternFill>
      </fill>
    </dxf>
    <dxf>
      <font>
        <color theme="1" tint="0.49998000264167786"/>
      </font>
      <fill>
        <patternFill>
          <bgColor theme="0" tint="-0.0499799996614456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R383"/>
  <sheetViews>
    <sheetView showGridLines="0" showRowColHeaders="0" tabSelected="1" zoomScalePageLayoutView="0" workbookViewId="0" topLeftCell="A1">
      <pane xSplit="5" ySplit="4" topLeftCell="G41" activePane="bottomRight" state="frozen"/>
      <selection pane="topLeft" activeCell="A1" sqref="A1"/>
      <selection pane="topRight" activeCell="F1" sqref="F1"/>
      <selection pane="bottomLeft" activeCell="A4" sqref="A4"/>
      <selection pane="bottomRight" activeCell="I211" sqref="I211"/>
    </sheetView>
  </sheetViews>
  <sheetFormatPr defaultColWidth="9.140625" defaultRowHeight="15"/>
  <cols>
    <col min="1" max="1" width="13.140625" style="24" customWidth="1"/>
    <col min="2" max="2" width="18.140625" style="3" customWidth="1"/>
    <col min="3" max="3" width="21.57421875" style="5" customWidth="1"/>
    <col min="4" max="4" width="3.421875" style="6" customWidth="1"/>
    <col min="5" max="5" width="14.7109375" style="5" customWidth="1"/>
    <col min="6" max="6" width="73.57421875" style="5" customWidth="1"/>
    <col min="7" max="7" width="18.8515625" style="5" customWidth="1"/>
    <col min="8" max="8" width="2.7109375" style="5" customWidth="1"/>
    <col min="9" max="12" width="4.421875" style="6" customWidth="1"/>
    <col min="13" max="13" width="2.7109375" style="5" customWidth="1"/>
    <col min="14" max="14" width="12.140625" style="18" customWidth="1"/>
    <col min="15" max="15" width="13.00390625" style="18" customWidth="1"/>
    <col min="16" max="16" width="32.00390625" style="21" customWidth="1"/>
    <col min="17" max="17" width="6.28125" style="1" customWidth="1"/>
    <col min="18" max="18" width="4.421875" style="1" customWidth="1"/>
    <col min="19" max="19" width="31.8515625" style="1" customWidth="1"/>
    <col min="20" max="21" width="4.421875" style="1" customWidth="1"/>
    <col min="22" max="16384" width="9.140625" style="1" customWidth="1"/>
  </cols>
  <sheetData>
    <row r="1" spans="1:16" s="7" customFormat="1" ht="42" customHeight="1">
      <c r="A1" s="70"/>
      <c r="B1" s="117" t="s">
        <v>6</v>
      </c>
      <c r="C1" s="117"/>
      <c r="D1" s="117"/>
      <c r="E1" s="117"/>
      <c r="F1" s="118" t="s">
        <v>580</v>
      </c>
      <c r="G1" s="118"/>
      <c r="H1" s="32"/>
      <c r="I1" s="119" t="s">
        <v>4</v>
      </c>
      <c r="J1" s="119"/>
      <c r="K1" s="119"/>
      <c r="L1" s="119"/>
      <c r="M1" s="60"/>
      <c r="N1" s="110" t="s">
        <v>3</v>
      </c>
      <c r="O1" s="110"/>
      <c r="P1" s="85" t="s">
        <v>5</v>
      </c>
    </row>
    <row r="2" spans="1:16" s="7" customFormat="1" ht="12.75" customHeight="1">
      <c r="A2" s="22"/>
      <c r="B2" s="32"/>
      <c r="C2" s="32"/>
      <c r="D2" s="32"/>
      <c r="E2" s="32"/>
      <c r="F2" s="32"/>
      <c r="G2" s="32"/>
      <c r="H2" s="32"/>
      <c r="I2" s="32"/>
      <c r="J2" s="32"/>
      <c r="K2" s="32"/>
      <c r="L2" s="32"/>
      <c r="M2" s="28"/>
      <c r="N2" s="32"/>
      <c r="O2" s="32"/>
      <c r="P2" s="20"/>
    </row>
    <row r="3" spans="1:16" s="2" customFormat="1" ht="59.25" customHeight="1">
      <c r="A3" s="9" t="s">
        <v>213</v>
      </c>
      <c r="B3" s="9" t="s">
        <v>214</v>
      </c>
      <c r="C3" s="9" t="s">
        <v>367</v>
      </c>
      <c r="D3" s="10" t="s">
        <v>123</v>
      </c>
      <c r="E3" s="11" t="s">
        <v>586</v>
      </c>
      <c r="F3" s="12" t="s">
        <v>265</v>
      </c>
      <c r="G3" s="13" t="s">
        <v>255</v>
      </c>
      <c r="H3" s="28"/>
      <c r="I3" s="33" t="s">
        <v>441</v>
      </c>
      <c r="J3" s="33" t="s">
        <v>442</v>
      </c>
      <c r="K3" s="33" t="s">
        <v>443</v>
      </c>
      <c r="L3" s="33" t="s">
        <v>444</v>
      </c>
      <c r="M3" s="28"/>
      <c r="N3" s="14" t="s">
        <v>425</v>
      </c>
      <c r="O3" s="14" t="s">
        <v>122</v>
      </c>
      <c r="P3" s="84" t="s">
        <v>242</v>
      </c>
    </row>
    <row r="4" spans="1:16" s="2" customFormat="1" ht="11.25">
      <c r="A4" s="23"/>
      <c r="B4" s="16"/>
      <c r="C4" s="15"/>
      <c r="D4" s="17"/>
      <c r="E4" s="15"/>
      <c r="F4" s="15"/>
      <c r="G4" s="15"/>
      <c r="H4" s="28"/>
      <c r="I4" s="15"/>
      <c r="J4" s="15"/>
      <c r="K4" s="15"/>
      <c r="L4" s="15"/>
      <c r="M4" s="28"/>
      <c r="N4" s="16"/>
      <c r="O4" s="16"/>
      <c r="P4" s="19"/>
    </row>
    <row r="5" spans="1:16" ht="29.25" customHeight="1">
      <c r="A5" s="111" t="s">
        <v>299</v>
      </c>
      <c r="B5" s="73" t="s">
        <v>266</v>
      </c>
      <c r="C5" s="71" t="s">
        <v>266</v>
      </c>
      <c r="D5" s="8" t="s">
        <v>264</v>
      </c>
      <c r="E5" s="71" t="s">
        <v>597</v>
      </c>
      <c r="F5" s="31" t="s">
        <v>130</v>
      </c>
      <c r="G5" s="78" t="s">
        <v>148</v>
      </c>
      <c r="H5" s="28"/>
      <c r="I5" s="83">
        <v>2</v>
      </c>
      <c r="J5" s="83">
        <v>3</v>
      </c>
      <c r="K5" s="83">
        <v>3</v>
      </c>
      <c r="L5" s="83">
        <v>3</v>
      </c>
      <c r="M5" s="28"/>
      <c r="N5" s="79" t="s">
        <v>125</v>
      </c>
      <c r="O5" s="79"/>
      <c r="P5" s="79" t="s">
        <v>340</v>
      </c>
    </row>
    <row r="6" spans="1:16" ht="29.25" customHeight="1">
      <c r="A6" s="112"/>
      <c r="B6" s="71" t="s">
        <v>103</v>
      </c>
      <c r="C6" s="71" t="s">
        <v>103</v>
      </c>
      <c r="D6" s="8" t="s">
        <v>104</v>
      </c>
      <c r="E6" s="71" t="s">
        <v>131</v>
      </c>
      <c r="F6" s="31" t="s">
        <v>106</v>
      </c>
      <c r="G6" s="78" t="s">
        <v>113</v>
      </c>
      <c r="H6" s="28"/>
      <c r="I6" s="83">
        <v>2</v>
      </c>
      <c r="J6" s="83">
        <v>2</v>
      </c>
      <c r="K6" s="83">
        <v>2</v>
      </c>
      <c r="L6" s="83">
        <v>0</v>
      </c>
      <c r="M6" s="28"/>
      <c r="N6" s="79" t="s">
        <v>424</v>
      </c>
      <c r="O6" s="79"/>
      <c r="P6" s="79" t="s">
        <v>8</v>
      </c>
    </row>
    <row r="7" spans="1:16" ht="27" customHeight="1">
      <c r="A7" s="112"/>
      <c r="B7" s="107" t="s">
        <v>267</v>
      </c>
      <c r="C7" s="71" t="s">
        <v>482</v>
      </c>
      <c r="D7" s="114" t="s">
        <v>264</v>
      </c>
      <c r="E7" s="107" t="s">
        <v>587</v>
      </c>
      <c r="F7" s="31" t="s">
        <v>368</v>
      </c>
      <c r="G7" s="78" t="s">
        <v>582</v>
      </c>
      <c r="H7" s="28"/>
      <c r="I7" s="83">
        <v>2</v>
      </c>
      <c r="J7" s="83">
        <v>2</v>
      </c>
      <c r="K7" s="83">
        <v>3</v>
      </c>
      <c r="L7" s="83">
        <v>2</v>
      </c>
      <c r="M7" s="28"/>
      <c r="N7" s="79" t="s">
        <v>424</v>
      </c>
      <c r="O7" s="79"/>
      <c r="P7" s="79" t="s">
        <v>341</v>
      </c>
    </row>
    <row r="8" spans="1:16" ht="37.5" customHeight="1">
      <c r="A8" s="112"/>
      <c r="B8" s="109"/>
      <c r="C8" s="71" t="s">
        <v>50</v>
      </c>
      <c r="D8" s="115"/>
      <c r="E8" s="108"/>
      <c r="F8" s="31" t="s">
        <v>51</v>
      </c>
      <c r="G8" s="78" t="s">
        <v>582</v>
      </c>
      <c r="H8" s="28"/>
      <c r="I8" s="83">
        <v>2</v>
      </c>
      <c r="J8" s="83">
        <v>2</v>
      </c>
      <c r="K8" s="83">
        <v>2</v>
      </c>
      <c r="L8" s="83">
        <v>2</v>
      </c>
      <c r="M8" s="28"/>
      <c r="N8" s="79" t="s">
        <v>424</v>
      </c>
      <c r="O8" s="79"/>
      <c r="P8" s="79" t="s">
        <v>341</v>
      </c>
    </row>
    <row r="9" spans="1:16" ht="39.75" customHeight="1">
      <c r="A9" s="112"/>
      <c r="B9" s="108"/>
      <c r="C9" s="71" t="s">
        <v>551</v>
      </c>
      <c r="D9" s="8" t="s">
        <v>264</v>
      </c>
      <c r="E9" s="71" t="s">
        <v>588</v>
      </c>
      <c r="F9" s="31" t="s">
        <v>52</v>
      </c>
      <c r="G9" s="78" t="s">
        <v>350</v>
      </c>
      <c r="H9" s="28"/>
      <c r="I9" s="83">
        <v>2</v>
      </c>
      <c r="J9" s="83">
        <v>3</v>
      </c>
      <c r="K9" s="83">
        <v>3</v>
      </c>
      <c r="L9" s="83">
        <v>3</v>
      </c>
      <c r="M9" s="28"/>
      <c r="N9" s="79" t="s">
        <v>424</v>
      </c>
      <c r="O9" s="79"/>
      <c r="P9" s="79"/>
    </row>
    <row r="10" spans="1:16" s="7" customFormat="1" ht="33.75" customHeight="1">
      <c r="A10" s="112"/>
      <c r="B10" s="74" t="s">
        <v>268</v>
      </c>
      <c r="C10" s="71" t="s">
        <v>47</v>
      </c>
      <c r="D10" s="8" t="s">
        <v>264</v>
      </c>
      <c r="E10" s="71" t="s">
        <v>589</v>
      </c>
      <c r="F10" s="31" t="s">
        <v>209</v>
      </c>
      <c r="G10" s="78" t="s">
        <v>350</v>
      </c>
      <c r="H10" s="28"/>
      <c r="I10" s="83">
        <v>0</v>
      </c>
      <c r="J10" s="83">
        <v>0</v>
      </c>
      <c r="K10" s="83">
        <v>0</v>
      </c>
      <c r="L10" s="83">
        <v>0</v>
      </c>
      <c r="M10" s="28"/>
      <c r="N10" s="79" t="s">
        <v>7</v>
      </c>
      <c r="O10" s="79"/>
      <c r="P10" s="79" t="s">
        <v>343</v>
      </c>
    </row>
    <row r="11" spans="1:16" s="7" customFormat="1" ht="33.75">
      <c r="A11" s="112"/>
      <c r="B11" s="116" t="s">
        <v>49</v>
      </c>
      <c r="C11" s="71" t="s">
        <v>49</v>
      </c>
      <c r="D11" s="8" t="s">
        <v>44</v>
      </c>
      <c r="E11" s="71" t="s">
        <v>210</v>
      </c>
      <c r="F11" s="31" t="s">
        <v>48</v>
      </c>
      <c r="G11" s="78" t="s">
        <v>350</v>
      </c>
      <c r="H11" s="28"/>
      <c r="I11" s="83">
        <v>0</v>
      </c>
      <c r="J11" s="83">
        <v>0</v>
      </c>
      <c r="K11" s="83">
        <v>0</v>
      </c>
      <c r="L11" s="83">
        <v>0</v>
      </c>
      <c r="M11" s="28"/>
      <c r="N11" s="79" t="s">
        <v>420</v>
      </c>
      <c r="O11" s="79"/>
      <c r="P11" s="79" t="s">
        <v>342</v>
      </c>
    </row>
    <row r="12" spans="1:16" s="7" customFormat="1" ht="33.75">
      <c r="A12" s="112"/>
      <c r="B12" s="116"/>
      <c r="C12" s="71" t="s">
        <v>116</v>
      </c>
      <c r="D12" s="8" t="s">
        <v>114</v>
      </c>
      <c r="E12" s="71" t="s">
        <v>211</v>
      </c>
      <c r="F12" s="31" t="s">
        <v>117</v>
      </c>
      <c r="G12" s="78" t="s">
        <v>350</v>
      </c>
      <c r="H12" s="28"/>
      <c r="I12" s="83">
        <v>0</v>
      </c>
      <c r="J12" s="83">
        <v>0</v>
      </c>
      <c r="K12" s="83">
        <v>0</v>
      </c>
      <c r="L12" s="83">
        <v>0</v>
      </c>
      <c r="M12" s="28"/>
      <c r="N12" s="79" t="s">
        <v>420</v>
      </c>
      <c r="O12" s="79"/>
      <c r="P12" s="79"/>
    </row>
    <row r="13" spans="1:16" ht="21" customHeight="1">
      <c r="A13" s="121" t="s">
        <v>300</v>
      </c>
      <c r="B13" s="113" t="s">
        <v>245</v>
      </c>
      <c r="C13" s="107" t="s">
        <v>240</v>
      </c>
      <c r="D13" s="8" t="s">
        <v>264</v>
      </c>
      <c r="E13" s="71" t="s">
        <v>590</v>
      </c>
      <c r="F13" s="31" t="s">
        <v>374</v>
      </c>
      <c r="G13" s="78" t="s">
        <v>582</v>
      </c>
      <c r="H13" s="28"/>
      <c r="I13" s="83">
        <v>2</v>
      </c>
      <c r="J13" s="83">
        <v>2</v>
      </c>
      <c r="K13" s="83">
        <v>3</v>
      </c>
      <c r="L13" s="83">
        <v>0</v>
      </c>
      <c r="M13" s="28"/>
      <c r="N13" s="79" t="s">
        <v>421</v>
      </c>
      <c r="O13" s="79"/>
      <c r="P13" s="79"/>
    </row>
    <row r="14" spans="1:16" ht="21" customHeight="1">
      <c r="A14" s="121"/>
      <c r="B14" s="113"/>
      <c r="C14" s="109"/>
      <c r="D14" s="114">
        <v>0</v>
      </c>
      <c r="E14" s="71" t="s">
        <v>591</v>
      </c>
      <c r="F14" s="31" t="s">
        <v>369</v>
      </c>
      <c r="G14" s="78" t="s">
        <v>582</v>
      </c>
      <c r="H14" s="28"/>
      <c r="I14" s="83">
        <v>0</v>
      </c>
      <c r="J14" s="83">
        <v>0</v>
      </c>
      <c r="K14" s="83">
        <v>0</v>
      </c>
      <c r="L14" s="83">
        <v>0</v>
      </c>
      <c r="M14" s="28"/>
      <c r="N14" s="79" t="s">
        <v>421</v>
      </c>
      <c r="O14" s="79"/>
      <c r="P14" s="79"/>
    </row>
    <row r="15" spans="1:16" ht="21" customHeight="1">
      <c r="A15" s="121"/>
      <c r="B15" s="113"/>
      <c r="C15" s="109"/>
      <c r="D15" s="120"/>
      <c r="E15" s="71" t="s">
        <v>592</v>
      </c>
      <c r="F15" s="31" t="s">
        <v>483</v>
      </c>
      <c r="G15" s="78" t="s">
        <v>582</v>
      </c>
      <c r="H15" s="28"/>
      <c r="I15" s="83">
        <v>2</v>
      </c>
      <c r="J15" s="83">
        <v>2</v>
      </c>
      <c r="K15" s="83">
        <v>2</v>
      </c>
      <c r="L15" s="83">
        <v>0</v>
      </c>
      <c r="M15" s="28"/>
      <c r="N15" s="79" t="s">
        <v>421</v>
      </c>
      <c r="O15" s="79"/>
      <c r="P15" s="79"/>
    </row>
    <row r="16" spans="1:16" ht="21" customHeight="1">
      <c r="A16" s="121"/>
      <c r="B16" s="113"/>
      <c r="C16" s="109"/>
      <c r="D16" s="120"/>
      <c r="E16" s="107" t="s">
        <v>593</v>
      </c>
      <c r="F16" s="31" t="s">
        <v>370</v>
      </c>
      <c r="G16" s="78" t="s">
        <v>582</v>
      </c>
      <c r="H16" s="28"/>
      <c r="I16" s="83">
        <v>0</v>
      </c>
      <c r="J16" s="83">
        <v>0</v>
      </c>
      <c r="K16" s="83">
        <v>0</v>
      </c>
      <c r="L16" s="83">
        <v>0</v>
      </c>
      <c r="M16" s="28"/>
      <c r="N16" s="79" t="s">
        <v>421</v>
      </c>
      <c r="O16" s="79"/>
      <c r="P16" s="79"/>
    </row>
    <row r="17" spans="1:16" ht="21" customHeight="1">
      <c r="A17" s="121"/>
      <c r="B17" s="113"/>
      <c r="C17" s="109"/>
      <c r="D17" s="120"/>
      <c r="E17" s="108"/>
      <c r="F17" s="31" t="s">
        <v>371</v>
      </c>
      <c r="G17" s="78" t="s">
        <v>582</v>
      </c>
      <c r="H17" s="28"/>
      <c r="I17" s="83">
        <v>0</v>
      </c>
      <c r="J17" s="83">
        <v>0</v>
      </c>
      <c r="K17" s="83">
        <v>0</v>
      </c>
      <c r="L17" s="83">
        <v>0</v>
      </c>
      <c r="M17" s="28"/>
      <c r="N17" s="79" t="s">
        <v>421</v>
      </c>
      <c r="O17" s="79"/>
      <c r="P17" s="79" t="s">
        <v>9</v>
      </c>
    </row>
    <row r="18" spans="1:16" ht="21" customHeight="1">
      <c r="A18" s="121"/>
      <c r="B18" s="113"/>
      <c r="C18" s="109"/>
      <c r="D18" s="120"/>
      <c r="E18" s="71" t="s">
        <v>594</v>
      </c>
      <c r="F18" s="31" t="s">
        <v>372</v>
      </c>
      <c r="G18" s="78" t="s">
        <v>582</v>
      </c>
      <c r="H18" s="28"/>
      <c r="I18" s="83">
        <v>0</v>
      </c>
      <c r="J18" s="83">
        <v>0</v>
      </c>
      <c r="K18" s="83">
        <v>0</v>
      </c>
      <c r="L18" s="83">
        <v>0</v>
      </c>
      <c r="M18" s="28"/>
      <c r="N18" s="79" t="s">
        <v>421</v>
      </c>
      <c r="O18" s="79"/>
      <c r="P18" s="79"/>
    </row>
    <row r="19" spans="1:16" ht="21" customHeight="1">
      <c r="A19" s="121"/>
      <c r="B19" s="113"/>
      <c r="C19" s="109"/>
      <c r="D19" s="120"/>
      <c r="E19" s="71" t="s">
        <v>595</v>
      </c>
      <c r="F19" s="31" t="s">
        <v>373</v>
      </c>
      <c r="G19" s="78" t="s">
        <v>582</v>
      </c>
      <c r="H19" s="28"/>
      <c r="I19" s="83">
        <v>0</v>
      </c>
      <c r="J19" s="83">
        <v>0</v>
      </c>
      <c r="K19" s="83">
        <v>0</v>
      </c>
      <c r="L19" s="83">
        <v>0</v>
      </c>
      <c r="M19" s="28">
        <v>0</v>
      </c>
      <c r="N19" s="79" t="s">
        <v>421</v>
      </c>
      <c r="O19" s="79"/>
      <c r="P19" s="79"/>
    </row>
    <row r="20" spans="1:16" ht="72.75" customHeight="1">
      <c r="A20" s="121"/>
      <c r="B20" s="113"/>
      <c r="C20" s="109"/>
      <c r="D20" s="120"/>
      <c r="E20" s="107" t="s">
        <v>596</v>
      </c>
      <c r="F20" s="31" t="s">
        <v>98</v>
      </c>
      <c r="G20" s="78" t="s">
        <v>348</v>
      </c>
      <c r="H20" s="28"/>
      <c r="I20" s="83" t="s">
        <v>0</v>
      </c>
      <c r="J20" s="83" t="s">
        <v>0</v>
      </c>
      <c r="K20" s="83" t="s">
        <v>0</v>
      </c>
      <c r="L20" s="83" t="s">
        <v>0</v>
      </c>
      <c r="M20" s="28"/>
      <c r="N20" s="79" t="s">
        <v>421</v>
      </c>
      <c r="O20" s="79"/>
      <c r="P20" s="79"/>
    </row>
    <row r="21" spans="1:16" ht="61.5" customHeight="1">
      <c r="A21" s="121"/>
      <c r="B21" s="113"/>
      <c r="C21" s="109"/>
      <c r="D21" s="120"/>
      <c r="E21" s="109"/>
      <c r="F21" s="31" t="s">
        <v>680</v>
      </c>
      <c r="G21" s="78" t="s">
        <v>348</v>
      </c>
      <c r="H21" s="28"/>
      <c r="I21" s="83" t="s">
        <v>0</v>
      </c>
      <c r="J21" s="83" t="str">
        <f aca="true" t="shared" si="0" ref="J21:L24">IF($I21="","",IF($I21="N/A","N/A",IF($I21=0,0,IF($I21="NS","NS",""))))</f>
        <v>NS</v>
      </c>
      <c r="K21" s="83" t="str">
        <f t="shared" si="0"/>
        <v>NS</v>
      </c>
      <c r="L21" s="83" t="str">
        <f t="shared" si="0"/>
        <v>NS</v>
      </c>
      <c r="M21" s="28"/>
      <c r="N21" s="79" t="s">
        <v>421</v>
      </c>
      <c r="O21" s="79"/>
      <c r="P21" s="79"/>
    </row>
    <row r="22" spans="1:16" ht="71.25" customHeight="1">
      <c r="A22" s="121"/>
      <c r="B22" s="113"/>
      <c r="C22" s="109"/>
      <c r="D22" s="120"/>
      <c r="E22" s="109"/>
      <c r="F22" s="31" t="s">
        <v>681</v>
      </c>
      <c r="G22" s="78" t="s">
        <v>582</v>
      </c>
      <c r="H22" s="28"/>
      <c r="I22" s="83" t="s">
        <v>0</v>
      </c>
      <c r="J22" s="83" t="str">
        <f t="shared" si="0"/>
        <v>NS</v>
      </c>
      <c r="K22" s="83" t="str">
        <f t="shared" si="0"/>
        <v>NS</v>
      </c>
      <c r="L22" s="83" t="str">
        <f t="shared" si="0"/>
        <v>NS</v>
      </c>
      <c r="M22" s="28"/>
      <c r="N22" s="79" t="s">
        <v>421</v>
      </c>
      <c r="O22" s="79"/>
      <c r="P22" s="79"/>
    </row>
    <row r="23" spans="1:16" ht="48" customHeight="1">
      <c r="A23" s="121"/>
      <c r="B23" s="113"/>
      <c r="C23" s="109"/>
      <c r="D23" s="120"/>
      <c r="E23" s="109"/>
      <c r="F23" s="31" t="s">
        <v>682</v>
      </c>
      <c r="G23" s="78" t="s">
        <v>348</v>
      </c>
      <c r="H23" s="28"/>
      <c r="I23" s="83" t="s">
        <v>0</v>
      </c>
      <c r="J23" s="83" t="str">
        <f t="shared" si="0"/>
        <v>NS</v>
      </c>
      <c r="K23" s="83" t="str">
        <f t="shared" si="0"/>
        <v>NS</v>
      </c>
      <c r="L23" s="83" t="str">
        <f t="shared" si="0"/>
        <v>NS</v>
      </c>
      <c r="M23" s="28"/>
      <c r="N23" s="79" t="s">
        <v>421</v>
      </c>
      <c r="O23" s="79"/>
      <c r="P23" s="79"/>
    </row>
    <row r="24" spans="1:16" ht="62.25" customHeight="1">
      <c r="A24" s="121"/>
      <c r="B24" s="113"/>
      <c r="C24" s="108"/>
      <c r="D24" s="115"/>
      <c r="E24" s="108"/>
      <c r="F24" s="31" t="s">
        <v>91</v>
      </c>
      <c r="G24" s="78" t="s">
        <v>348</v>
      </c>
      <c r="H24" s="28"/>
      <c r="I24" s="83" t="s">
        <v>0</v>
      </c>
      <c r="J24" s="83" t="str">
        <f t="shared" si="0"/>
        <v>NS</v>
      </c>
      <c r="K24" s="83" t="str">
        <f t="shared" si="0"/>
        <v>NS</v>
      </c>
      <c r="L24" s="83" t="str">
        <f t="shared" si="0"/>
        <v>NS</v>
      </c>
      <c r="M24" s="28"/>
      <c r="N24" s="79" t="s">
        <v>421</v>
      </c>
      <c r="O24" s="79"/>
      <c r="P24" s="79"/>
    </row>
    <row r="25" spans="1:16" ht="61.5" customHeight="1">
      <c r="A25" s="121"/>
      <c r="B25" s="71" t="s">
        <v>269</v>
      </c>
      <c r="C25" s="71" t="s">
        <v>269</v>
      </c>
      <c r="D25" s="8" t="s">
        <v>675</v>
      </c>
      <c r="E25" s="71" t="s">
        <v>598</v>
      </c>
      <c r="F25" s="31" t="s">
        <v>168</v>
      </c>
      <c r="G25" s="78" t="s">
        <v>582</v>
      </c>
      <c r="H25" s="28"/>
      <c r="I25" s="83">
        <v>2</v>
      </c>
      <c r="J25" s="83">
        <v>3</v>
      </c>
      <c r="K25" s="83">
        <v>3</v>
      </c>
      <c r="L25" s="83">
        <v>0</v>
      </c>
      <c r="M25" s="28"/>
      <c r="N25" s="79" t="s">
        <v>125</v>
      </c>
      <c r="O25" s="79"/>
      <c r="P25" s="79" t="s">
        <v>344</v>
      </c>
    </row>
    <row r="26" spans="1:16" ht="20.25" customHeight="1">
      <c r="A26" s="121"/>
      <c r="B26" s="113" t="s">
        <v>270</v>
      </c>
      <c r="C26" s="71" t="s">
        <v>270</v>
      </c>
      <c r="D26" s="114" t="s">
        <v>264</v>
      </c>
      <c r="E26" s="71" t="s">
        <v>599</v>
      </c>
      <c r="F26" s="31" t="s">
        <v>270</v>
      </c>
      <c r="G26" s="78" t="s">
        <v>582</v>
      </c>
      <c r="H26" s="28"/>
      <c r="I26" s="83">
        <v>2</v>
      </c>
      <c r="J26" s="83">
        <v>3</v>
      </c>
      <c r="K26" s="83">
        <v>3</v>
      </c>
      <c r="L26" s="83">
        <v>0</v>
      </c>
      <c r="M26" s="28"/>
      <c r="N26" s="79" t="s">
        <v>125</v>
      </c>
      <c r="O26" s="79"/>
      <c r="P26" s="79"/>
    </row>
    <row r="27" spans="1:16" ht="32.25" customHeight="1">
      <c r="A27" s="121"/>
      <c r="B27" s="113"/>
      <c r="C27" s="107" t="s">
        <v>126</v>
      </c>
      <c r="D27" s="120"/>
      <c r="E27" s="71" t="s">
        <v>600</v>
      </c>
      <c r="F27" s="31" t="s">
        <v>377</v>
      </c>
      <c r="G27" s="78" t="s">
        <v>582</v>
      </c>
      <c r="H27" s="28"/>
      <c r="I27" s="83">
        <v>2</v>
      </c>
      <c r="J27" s="83">
        <v>3</v>
      </c>
      <c r="K27" s="83">
        <v>3</v>
      </c>
      <c r="L27" s="83">
        <v>0</v>
      </c>
      <c r="M27" s="28"/>
      <c r="N27" s="79" t="s">
        <v>125</v>
      </c>
      <c r="O27" s="79"/>
      <c r="P27" s="79"/>
    </row>
    <row r="28" spans="1:16" ht="29.25" customHeight="1">
      <c r="A28" s="121"/>
      <c r="B28" s="113"/>
      <c r="C28" s="109"/>
      <c r="D28" s="120"/>
      <c r="E28" s="71" t="s">
        <v>599</v>
      </c>
      <c r="F28" s="31" t="s">
        <v>375</v>
      </c>
      <c r="G28" s="78" t="s">
        <v>582</v>
      </c>
      <c r="H28" s="28"/>
      <c r="I28" s="83">
        <v>0</v>
      </c>
      <c r="J28" s="83">
        <v>0</v>
      </c>
      <c r="K28" s="83">
        <f>IF($I28="","",IF($I28="N/A","N/A",IF($I28=0,0,IF($I28="NS","NS",""))))</f>
        <v>0</v>
      </c>
      <c r="L28" s="83">
        <f>IF($I28="","",IF($I28="N/A","N/A",IF($I28=0,0,IF($I28="NS","NS",""))))</f>
        <v>0</v>
      </c>
      <c r="M28" s="28"/>
      <c r="N28" s="79" t="s">
        <v>125</v>
      </c>
      <c r="O28" s="79"/>
      <c r="P28" s="79" t="s">
        <v>10</v>
      </c>
    </row>
    <row r="29" spans="1:16" ht="29.25" customHeight="1">
      <c r="A29" s="121"/>
      <c r="B29" s="113"/>
      <c r="C29" s="108"/>
      <c r="D29" s="115"/>
      <c r="E29" s="71" t="s">
        <v>599</v>
      </c>
      <c r="F29" s="31" t="s">
        <v>376</v>
      </c>
      <c r="G29" s="78" t="s">
        <v>582</v>
      </c>
      <c r="H29" s="28"/>
      <c r="I29" s="83">
        <v>2</v>
      </c>
      <c r="J29" s="83">
        <v>3</v>
      </c>
      <c r="K29" s="83">
        <v>3</v>
      </c>
      <c r="L29" s="83">
        <v>0</v>
      </c>
      <c r="M29" s="28"/>
      <c r="N29" s="79" t="s">
        <v>125</v>
      </c>
      <c r="O29" s="79"/>
      <c r="P29" s="79"/>
    </row>
    <row r="30" spans="1:16" ht="33.75">
      <c r="A30" s="121"/>
      <c r="B30" s="71" t="s">
        <v>271</v>
      </c>
      <c r="C30" s="71" t="s">
        <v>271</v>
      </c>
      <c r="D30" s="8" t="s">
        <v>264</v>
      </c>
      <c r="E30" s="71" t="s">
        <v>601</v>
      </c>
      <c r="F30" s="31" t="s">
        <v>172</v>
      </c>
      <c r="G30" s="78" t="s">
        <v>582</v>
      </c>
      <c r="H30" s="28"/>
      <c r="I30" s="83">
        <v>2</v>
      </c>
      <c r="J30" s="83">
        <v>3</v>
      </c>
      <c r="K30" s="83">
        <v>3</v>
      </c>
      <c r="L30" s="83">
        <v>0</v>
      </c>
      <c r="M30" s="28"/>
      <c r="N30" s="79" t="s">
        <v>125</v>
      </c>
      <c r="O30" s="79"/>
      <c r="P30" s="79"/>
    </row>
    <row r="31" spans="1:16" ht="45" customHeight="1">
      <c r="A31" s="122" t="s">
        <v>301</v>
      </c>
      <c r="B31" s="113"/>
      <c r="C31" s="107" t="s">
        <v>241</v>
      </c>
      <c r="D31" s="114" t="s">
        <v>675</v>
      </c>
      <c r="E31" s="107" t="s">
        <v>602</v>
      </c>
      <c r="F31" s="31" t="s">
        <v>124</v>
      </c>
      <c r="G31" s="78" t="s">
        <v>582</v>
      </c>
      <c r="H31" s="28"/>
      <c r="I31" s="83">
        <v>2</v>
      </c>
      <c r="J31" s="83">
        <v>3</v>
      </c>
      <c r="K31" s="83">
        <v>3</v>
      </c>
      <c r="L31" s="83">
        <v>0</v>
      </c>
      <c r="M31" s="28"/>
      <c r="N31" s="79" t="s">
        <v>221</v>
      </c>
      <c r="O31" s="79"/>
      <c r="P31" s="79"/>
    </row>
    <row r="32" spans="1:16" ht="18" customHeight="1">
      <c r="A32" s="122"/>
      <c r="B32" s="113"/>
      <c r="C32" s="109"/>
      <c r="D32" s="120"/>
      <c r="E32" s="108"/>
      <c r="F32" s="66" t="s">
        <v>561</v>
      </c>
      <c r="G32" s="78" t="s">
        <v>582</v>
      </c>
      <c r="H32" s="28"/>
      <c r="I32" s="86"/>
      <c r="J32" s="87">
        <f>IF($I32="","",IF($I32="N/A","N/A",IF($I32=0,0,IF($I32="NS","NS",""))))</f>
      </c>
      <c r="K32" s="87">
        <f>IF($I32="","",IF($I32="N/A","N/A",IF($I32=0,0,IF($I32="NS","NS",""))))</f>
      </c>
      <c r="L32" s="88">
        <f>IF($I32="","",IF($I32="N/A","N/A",IF($I32=0,0,IF($I32="NS","NS",""))))</f>
      </c>
      <c r="M32" s="28"/>
      <c r="N32" s="80"/>
      <c r="O32" s="81"/>
      <c r="P32" s="82"/>
    </row>
    <row r="33" spans="1:16" ht="45">
      <c r="A33" s="122"/>
      <c r="B33" s="113"/>
      <c r="C33" s="109"/>
      <c r="D33" s="120"/>
      <c r="E33" s="71" t="s">
        <v>603</v>
      </c>
      <c r="F33" s="31" t="s">
        <v>563</v>
      </c>
      <c r="G33" s="78" t="s">
        <v>582</v>
      </c>
      <c r="H33" s="28"/>
      <c r="I33" s="83">
        <v>0</v>
      </c>
      <c r="J33" s="83">
        <v>0</v>
      </c>
      <c r="K33" s="83">
        <v>0</v>
      </c>
      <c r="L33" s="83">
        <v>0</v>
      </c>
      <c r="M33" s="28"/>
      <c r="N33" s="79" t="s">
        <v>221</v>
      </c>
      <c r="O33" s="79"/>
      <c r="P33" s="79"/>
    </row>
    <row r="34" spans="1:16" ht="45">
      <c r="A34" s="122"/>
      <c r="B34" s="113"/>
      <c r="C34" s="109"/>
      <c r="D34" s="120"/>
      <c r="E34" s="71" t="s">
        <v>604</v>
      </c>
      <c r="F34" s="31" t="s">
        <v>565</v>
      </c>
      <c r="G34" s="78" t="s">
        <v>582</v>
      </c>
      <c r="H34" s="28"/>
      <c r="I34" s="83">
        <v>2</v>
      </c>
      <c r="J34" s="83">
        <v>3</v>
      </c>
      <c r="K34" s="83">
        <v>3</v>
      </c>
      <c r="L34" s="83">
        <v>0</v>
      </c>
      <c r="M34" s="28"/>
      <c r="N34" s="79" t="s">
        <v>221</v>
      </c>
      <c r="O34" s="79"/>
      <c r="P34" s="79"/>
    </row>
    <row r="35" spans="1:16" ht="24" customHeight="1">
      <c r="A35" s="122"/>
      <c r="B35" s="113"/>
      <c r="C35" s="109"/>
      <c r="D35" s="120"/>
      <c r="E35" s="71" t="s">
        <v>605</v>
      </c>
      <c r="F35" s="31" t="s">
        <v>566</v>
      </c>
      <c r="G35" s="78" t="s">
        <v>582</v>
      </c>
      <c r="H35" s="28"/>
      <c r="I35" s="83">
        <v>0</v>
      </c>
      <c r="J35" s="83">
        <v>0</v>
      </c>
      <c r="K35" s="83">
        <v>0</v>
      </c>
      <c r="L35" s="83">
        <v>0</v>
      </c>
      <c r="M35" s="28"/>
      <c r="N35" s="79" t="s">
        <v>221</v>
      </c>
      <c r="O35" s="79"/>
      <c r="P35" s="79"/>
    </row>
    <row r="36" spans="1:16" ht="45">
      <c r="A36" s="122"/>
      <c r="B36" s="113"/>
      <c r="C36" s="109"/>
      <c r="D36" s="115"/>
      <c r="E36" s="71" t="s">
        <v>606</v>
      </c>
      <c r="F36" s="31" t="s">
        <v>520</v>
      </c>
      <c r="G36" s="78" t="s">
        <v>582</v>
      </c>
      <c r="H36" s="28"/>
      <c r="I36" s="83">
        <v>2</v>
      </c>
      <c r="J36" s="83">
        <v>3</v>
      </c>
      <c r="K36" s="83">
        <v>3</v>
      </c>
      <c r="L36" s="83">
        <v>0</v>
      </c>
      <c r="M36" s="28"/>
      <c r="N36" s="79" t="s">
        <v>219</v>
      </c>
      <c r="O36" s="79"/>
      <c r="P36" s="79" t="s">
        <v>243</v>
      </c>
    </row>
    <row r="37" spans="1:16" ht="33.75">
      <c r="A37" s="122"/>
      <c r="B37" s="113"/>
      <c r="C37" s="108"/>
      <c r="D37" s="8" t="s">
        <v>264</v>
      </c>
      <c r="E37" s="71" t="s">
        <v>132</v>
      </c>
      <c r="F37" s="31" t="s">
        <v>180</v>
      </c>
      <c r="G37" s="78" t="s">
        <v>350</v>
      </c>
      <c r="H37" s="28"/>
      <c r="I37" s="83">
        <v>0</v>
      </c>
      <c r="J37" s="83">
        <v>0</v>
      </c>
      <c r="K37" s="83">
        <v>0</v>
      </c>
      <c r="L37" s="83">
        <v>0</v>
      </c>
      <c r="M37" s="28"/>
      <c r="N37" s="79" t="s">
        <v>11</v>
      </c>
      <c r="O37" s="79"/>
      <c r="P37" s="79" t="s">
        <v>418</v>
      </c>
    </row>
    <row r="38" spans="1:16" ht="33.75" customHeight="1">
      <c r="A38" s="123" t="s">
        <v>500</v>
      </c>
      <c r="B38" s="113" t="s">
        <v>26</v>
      </c>
      <c r="C38" s="107" t="s">
        <v>246</v>
      </c>
      <c r="D38" s="114" t="s">
        <v>675</v>
      </c>
      <c r="E38" s="71" t="s">
        <v>607</v>
      </c>
      <c r="F38" s="31" t="s">
        <v>40</v>
      </c>
      <c r="G38" s="78" t="s">
        <v>582</v>
      </c>
      <c r="H38" s="28"/>
      <c r="I38" s="83">
        <v>1</v>
      </c>
      <c r="J38" s="83">
        <v>3</v>
      </c>
      <c r="K38" s="83">
        <v>3</v>
      </c>
      <c r="L38" s="83">
        <v>0</v>
      </c>
      <c r="M38" s="28"/>
      <c r="N38" s="79" t="s">
        <v>500</v>
      </c>
      <c r="O38" s="79"/>
      <c r="P38" s="79"/>
    </row>
    <row r="39" spans="1:16" ht="45">
      <c r="A39" s="123"/>
      <c r="B39" s="113"/>
      <c r="C39" s="109"/>
      <c r="D39" s="120"/>
      <c r="E39" s="71" t="s">
        <v>602</v>
      </c>
      <c r="F39" s="31" t="s">
        <v>41</v>
      </c>
      <c r="G39" s="78" t="s">
        <v>582</v>
      </c>
      <c r="H39" s="28"/>
      <c r="I39" s="83" t="s">
        <v>0</v>
      </c>
      <c r="J39" s="83" t="str">
        <f aca="true" t="shared" si="1" ref="J39:L40">IF($I39="","",IF($I39="N/A","N/A",IF($I39=0,0,IF($I39="NS","NS",""))))</f>
        <v>NS</v>
      </c>
      <c r="K39" s="83" t="str">
        <f t="shared" si="1"/>
        <v>NS</v>
      </c>
      <c r="L39" s="83" t="str">
        <f t="shared" si="1"/>
        <v>NS</v>
      </c>
      <c r="M39" s="28"/>
      <c r="N39" s="79" t="s">
        <v>500</v>
      </c>
      <c r="O39" s="79"/>
      <c r="P39" s="79" t="s">
        <v>345</v>
      </c>
    </row>
    <row r="40" spans="1:16" ht="21" customHeight="1">
      <c r="A40" s="123"/>
      <c r="B40" s="113"/>
      <c r="C40" s="109"/>
      <c r="D40" s="120"/>
      <c r="E40" s="107" t="s">
        <v>603</v>
      </c>
      <c r="F40" s="66" t="s">
        <v>561</v>
      </c>
      <c r="G40" s="78" t="s">
        <v>582</v>
      </c>
      <c r="H40" s="28"/>
      <c r="I40" s="86"/>
      <c r="J40" s="87">
        <f t="shared" si="1"/>
      </c>
      <c r="K40" s="87">
        <f t="shared" si="1"/>
      </c>
      <c r="L40" s="88">
        <f t="shared" si="1"/>
      </c>
      <c r="M40" s="28"/>
      <c r="N40" s="80"/>
      <c r="O40" s="81"/>
      <c r="P40" s="82"/>
    </row>
    <row r="41" spans="1:16" ht="21" customHeight="1">
      <c r="A41" s="123"/>
      <c r="B41" s="113"/>
      <c r="C41" s="109"/>
      <c r="D41" s="120"/>
      <c r="E41" s="108"/>
      <c r="F41" s="31" t="s">
        <v>563</v>
      </c>
      <c r="G41" s="78" t="s">
        <v>582</v>
      </c>
      <c r="H41" s="28"/>
      <c r="I41" s="83">
        <v>2</v>
      </c>
      <c r="J41" s="83">
        <v>3</v>
      </c>
      <c r="K41" s="83">
        <v>3</v>
      </c>
      <c r="L41" s="83">
        <v>0</v>
      </c>
      <c r="M41" s="28"/>
      <c r="N41" s="79" t="s">
        <v>500</v>
      </c>
      <c r="O41" s="79"/>
      <c r="P41" s="79" t="s">
        <v>12</v>
      </c>
    </row>
    <row r="42" spans="1:16" ht="42.75" customHeight="1">
      <c r="A42" s="123"/>
      <c r="B42" s="113"/>
      <c r="C42" s="109"/>
      <c r="D42" s="120"/>
      <c r="E42" s="71" t="s">
        <v>604</v>
      </c>
      <c r="F42" s="31" t="s">
        <v>107</v>
      </c>
      <c r="G42" s="78" t="s">
        <v>582</v>
      </c>
      <c r="H42" s="28"/>
      <c r="I42" s="83">
        <v>1</v>
      </c>
      <c r="J42" s="83">
        <v>3</v>
      </c>
      <c r="K42" s="83">
        <v>3</v>
      </c>
      <c r="L42" s="83">
        <v>3</v>
      </c>
      <c r="M42" s="28"/>
      <c r="N42" s="79" t="s">
        <v>500</v>
      </c>
      <c r="O42" s="79"/>
      <c r="P42" s="79" t="s">
        <v>12</v>
      </c>
    </row>
    <row r="43" spans="1:16" ht="32.25" customHeight="1">
      <c r="A43" s="123"/>
      <c r="B43" s="113"/>
      <c r="C43" s="109"/>
      <c r="D43" s="115"/>
      <c r="E43" s="71" t="s">
        <v>605</v>
      </c>
      <c r="F43" s="31" t="s">
        <v>564</v>
      </c>
      <c r="G43" s="78" t="s">
        <v>582</v>
      </c>
      <c r="H43" s="28"/>
      <c r="I43" s="83" t="s">
        <v>0</v>
      </c>
      <c r="J43" s="83" t="str">
        <f>IF($I43="","",IF($I43="N/A","N/A",IF($I43=0,0,IF($I43="NS","NS",""))))</f>
        <v>NS</v>
      </c>
      <c r="K43" s="83" t="str">
        <f>IF($I43="","",IF($I43="N/A","N/A",IF($I43=0,0,IF($I43="NS","NS",""))))</f>
        <v>NS</v>
      </c>
      <c r="L43" s="83" t="str">
        <f>IF($I43="","",IF($I43="N/A","N/A",IF($I43=0,0,IF($I43="NS","NS",""))))</f>
        <v>NS</v>
      </c>
      <c r="M43" s="28"/>
      <c r="N43" s="79"/>
      <c r="O43" s="79"/>
      <c r="P43" s="79" t="s">
        <v>9</v>
      </c>
    </row>
    <row r="44" spans="1:16" ht="34.5" customHeight="1">
      <c r="A44" s="123"/>
      <c r="B44" s="113"/>
      <c r="C44" s="109"/>
      <c r="D44" s="114" t="s">
        <v>360</v>
      </c>
      <c r="E44" s="71" t="s">
        <v>133</v>
      </c>
      <c r="F44" s="31" t="s">
        <v>567</v>
      </c>
      <c r="G44" s="78" t="s">
        <v>159</v>
      </c>
      <c r="H44" s="28"/>
      <c r="I44" s="83">
        <v>0</v>
      </c>
      <c r="J44" s="83">
        <v>0</v>
      </c>
      <c r="K44" s="83">
        <v>0</v>
      </c>
      <c r="L44" s="83">
        <v>0</v>
      </c>
      <c r="M44" s="28"/>
      <c r="N44" s="79" t="s">
        <v>500</v>
      </c>
      <c r="O44" s="79"/>
      <c r="P44" s="79"/>
    </row>
    <row r="45" spans="1:16" ht="33.75">
      <c r="A45" s="123"/>
      <c r="B45" s="113"/>
      <c r="C45" s="108"/>
      <c r="D45" s="115"/>
      <c r="E45" s="71" t="s">
        <v>133</v>
      </c>
      <c r="F45" s="31" t="s">
        <v>568</v>
      </c>
      <c r="G45" s="78" t="s">
        <v>134</v>
      </c>
      <c r="H45" s="28"/>
      <c r="I45" s="83">
        <v>0</v>
      </c>
      <c r="J45" s="83">
        <f>IF($I45="","",IF($I45="N/A","N/A",IF($I45=0,0,IF($I45="NS","NS",""))))</f>
        <v>0</v>
      </c>
      <c r="K45" s="83">
        <f>IF($I45="","",IF($I45="N/A","N/A",IF($I45=0,0,IF($I45="NS","NS",""))))</f>
        <v>0</v>
      </c>
      <c r="L45" s="83">
        <f>IF($I45="","",IF($I45="N/A","N/A",IF($I45=0,0,IF($I45="NS","NS",""))))</f>
        <v>0</v>
      </c>
      <c r="M45" s="28"/>
      <c r="N45" s="79" t="s">
        <v>500</v>
      </c>
      <c r="O45" s="79"/>
      <c r="P45" s="79"/>
    </row>
    <row r="46" spans="1:16" ht="33.75" customHeight="1">
      <c r="A46" s="123"/>
      <c r="B46" s="113" t="s">
        <v>27</v>
      </c>
      <c r="C46" s="107" t="s">
        <v>247</v>
      </c>
      <c r="D46" s="114" t="s">
        <v>675</v>
      </c>
      <c r="E46" s="71" t="s">
        <v>607</v>
      </c>
      <c r="F46" s="31" t="s">
        <v>38</v>
      </c>
      <c r="G46" s="78" t="s">
        <v>582</v>
      </c>
      <c r="H46" s="28"/>
      <c r="I46" s="83" t="s">
        <v>244</v>
      </c>
      <c r="J46" s="83" t="s">
        <v>244</v>
      </c>
      <c r="K46" s="83" t="str">
        <f aca="true" t="shared" si="2" ref="J46:L54">IF($I46="","",IF($I46="N/A","N/A",IF($I46=0,0,IF($I46="NS","NS",""))))</f>
        <v>N/A</v>
      </c>
      <c r="L46" s="83" t="str">
        <f t="shared" si="2"/>
        <v>N/A</v>
      </c>
      <c r="M46" s="28"/>
      <c r="N46" s="79"/>
      <c r="O46" s="79"/>
      <c r="P46" s="79"/>
    </row>
    <row r="47" spans="1:16" ht="45">
      <c r="A47" s="123"/>
      <c r="B47" s="113"/>
      <c r="C47" s="109"/>
      <c r="D47" s="120"/>
      <c r="E47" s="71" t="s">
        <v>602</v>
      </c>
      <c r="F47" s="31" t="s">
        <v>39</v>
      </c>
      <c r="G47" s="78" t="s">
        <v>582</v>
      </c>
      <c r="H47" s="28"/>
      <c r="I47" s="83" t="s">
        <v>0</v>
      </c>
      <c r="J47" s="83" t="str">
        <f t="shared" si="2"/>
        <v>NS</v>
      </c>
      <c r="K47" s="83" t="str">
        <f t="shared" si="2"/>
        <v>NS</v>
      </c>
      <c r="L47" s="83" t="str">
        <f t="shared" si="2"/>
        <v>NS</v>
      </c>
      <c r="M47" s="28"/>
      <c r="N47" s="79"/>
      <c r="O47" s="79"/>
      <c r="P47" s="79"/>
    </row>
    <row r="48" spans="1:16" ht="20.25" customHeight="1">
      <c r="A48" s="123"/>
      <c r="B48" s="113"/>
      <c r="C48" s="109"/>
      <c r="D48" s="120"/>
      <c r="E48" s="107" t="s">
        <v>603</v>
      </c>
      <c r="F48" s="66" t="s">
        <v>561</v>
      </c>
      <c r="G48" s="78" t="s">
        <v>582</v>
      </c>
      <c r="H48" s="28"/>
      <c r="I48" s="86"/>
      <c r="J48" s="87">
        <f t="shared" si="2"/>
      </c>
      <c r="K48" s="87">
        <f t="shared" si="2"/>
      </c>
      <c r="L48" s="88">
        <f t="shared" si="2"/>
      </c>
      <c r="M48" s="28"/>
      <c r="N48" s="80"/>
      <c r="O48" s="81"/>
      <c r="P48" s="82"/>
    </row>
    <row r="49" spans="1:16" ht="18" customHeight="1">
      <c r="A49" s="123"/>
      <c r="B49" s="113"/>
      <c r="C49" s="109"/>
      <c r="D49" s="120"/>
      <c r="E49" s="108"/>
      <c r="F49" s="31" t="s">
        <v>562</v>
      </c>
      <c r="G49" s="78" t="s">
        <v>582</v>
      </c>
      <c r="H49" s="28"/>
      <c r="I49" s="83" t="s">
        <v>0</v>
      </c>
      <c r="J49" s="83" t="str">
        <f t="shared" si="2"/>
        <v>NS</v>
      </c>
      <c r="K49" s="83" t="str">
        <f t="shared" si="2"/>
        <v>NS</v>
      </c>
      <c r="L49" s="83" t="str">
        <f t="shared" si="2"/>
        <v>NS</v>
      </c>
      <c r="M49" s="28"/>
      <c r="N49" s="79"/>
      <c r="O49" s="79"/>
      <c r="P49" s="79"/>
    </row>
    <row r="50" spans="1:16" ht="45">
      <c r="A50" s="123"/>
      <c r="B50" s="113"/>
      <c r="C50" s="109"/>
      <c r="D50" s="120"/>
      <c r="E50" s="71" t="s">
        <v>604</v>
      </c>
      <c r="F50" s="31" t="s">
        <v>108</v>
      </c>
      <c r="G50" s="78" t="s">
        <v>582</v>
      </c>
      <c r="H50" s="28"/>
      <c r="I50" s="83" t="s">
        <v>0</v>
      </c>
      <c r="J50" s="83" t="str">
        <f t="shared" si="2"/>
        <v>NS</v>
      </c>
      <c r="K50" s="83" t="str">
        <f t="shared" si="2"/>
        <v>NS</v>
      </c>
      <c r="L50" s="83" t="str">
        <f t="shared" si="2"/>
        <v>NS</v>
      </c>
      <c r="M50" s="28"/>
      <c r="N50" s="79"/>
      <c r="O50" s="79"/>
      <c r="P50" s="79"/>
    </row>
    <row r="51" spans="1:16" ht="33.75">
      <c r="A51" s="123"/>
      <c r="B51" s="113"/>
      <c r="C51" s="109"/>
      <c r="D51" s="115"/>
      <c r="E51" s="71" t="s">
        <v>605</v>
      </c>
      <c r="F51" s="31" t="s">
        <v>564</v>
      </c>
      <c r="G51" s="78" t="s">
        <v>582</v>
      </c>
      <c r="H51" s="28"/>
      <c r="I51" s="83" t="s">
        <v>0</v>
      </c>
      <c r="J51" s="83" t="str">
        <f t="shared" si="2"/>
        <v>NS</v>
      </c>
      <c r="K51" s="83" t="str">
        <f t="shared" si="2"/>
        <v>NS</v>
      </c>
      <c r="L51" s="83" t="str">
        <f t="shared" si="2"/>
        <v>NS</v>
      </c>
      <c r="M51" s="28"/>
      <c r="N51" s="79"/>
      <c r="O51" s="79"/>
      <c r="P51" s="79"/>
    </row>
    <row r="52" spans="1:16" ht="22.5">
      <c r="A52" s="123"/>
      <c r="B52" s="113"/>
      <c r="C52" s="109"/>
      <c r="D52" s="114" t="s">
        <v>360</v>
      </c>
      <c r="E52" s="71" t="s">
        <v>133</v>
      </c>
      <c r="F52" s="31" t="s">
        <v>567</v>
      </c>
      <c r="G52" s="78" t="s">
        <v>159</v>
      </c>
      <c r="H52" s="28"/>
      <c r="I52" s="83" t="s">
        <v>0</v>
      </c>
      <c r="J52" s="83" t="str">
        <f t="shared" si="2"/>
        <v>NS</v>
      </c>
      <c r="K52" s="83" t="str">
        <f t="shared" si="2"/>
        <v>NS</v>
      </c>
      <c r="L52" s="83" t="str">
        <f t="shared" si="2"/>
        <v>NS</v>
      </c>
      <c r="M52" s="28"/>
      <c r="N52" s="79"/>
      <c r="O52" s="79"/>
      <c r="P52" s="79"/>
    </row>
    <row r="53" spans="1:16" ht="33.75">
      <c r="A53" s="123"/>
      <c r="B53" s="113"/>
      <c r="C53" s="108"/>
      <c r="D53" s="115"/>
      <c r="E53" s="71" t="s">
        <v>133</v>
      </c>
      <c r="F53" s="31" t="s">
        <v>568</v>
      </c>
      <c r="G53" s="78" t="s">
        <v>134</v>
      </c>
      <c r="H53" s="28"/>
      <c r="I53" s="83" t="s">
        <v>0</v>
      </c>
      <c r="J53" s="83" t="str">
        <f t="shared" si="2"/>
        <v>NS</v>
      </c>
      <c r="K53" s="83" t="str">
        <f t="shared" si="2"/>
        <v>NS</v>
      </c>
      <c r="L53" s="83" t="str">
        <f t="shared" si="2"/>
        <v>NS</v>
      </c>
      <c r="M53" s="28"/>
      <c r="N53" s="79"/>
      <c r="O53" s="79"/>
      <c r="P53" s="79"/>
    </row>
    <row r="54" spans="1:16" ht="33.75">
      <c r="A54" s="123"/>
      <c r="B54" s="113"/>
      <c r="C54" s="71" t="s">
        <v>570</v>
      </c>
      <c r="D54" s="8" t="s">
        <v>675</v>
      </c>
      <c r="E54" s="71" t="s">
        <v>608</v>
      </c>
      <c r="F54" s="31" t="s">
        <v>569</v>
      </c>
      <c r="G54" s="78" t="s">
        <v>582</v>
      </c>
      <c r="H54" s="28"/>
      <c r="I54" s="83" t="s">
        <v>0</v>
      </c>
      <c r="J54" s="83" t="str">
        <f t="shared" si="2"/>
        <v>NS</v>
      </c>
      <c r="K54" s="83" t="str">
        <f t="shared" si="2"/>
        <v>NS</v>
      </c>
      <c r="L54" s="83" t="str">
        <f t="shared" si="2"/>
        <v>NS</v>
      </c>
      <c r="M54" s="28"/>
      <c r="N54" s="79"/>
      <c r="O54" s="79"/>
      <c r="P54" s="79"/>
    </row>
    <row r="55" spans="1:16" ht="33.75">
      <c r="A55" s="123"/>
      <c r="B55" s="113"/>
      <c r="C55" s="71" t="s">
        <v>484</v>
      </c>
      <c r="D55" s="8" t="s">
        <v>264</v>
      </c>
      <c r="E55" s="71" t="s">
        <v>135</v>
      </c>
      <c r="F55" s="31" t="s">
        <v>179</v>
      </c>
      <c r="G55" s="78" t="s">
        <v>350</v>
      </c>
      <c r="H55" s="28"/>
      <c r="I55" s="83" t="s">
        <v>0</v>
      </c>
      <c r="J55" s="83" t="str">
        <f aca="true" t="shared" si="3" ref="J55:L56">IF($I55="","",IF($I55="N/A","N/A",IF($I55=0,0,IF($I55="NS","NS",""))))</f>
        <v>NS</v>
      </c>
      <c r="K55" s="83" t="str">
        <f t="shared" si="3"/>
        <v>NS</v>
      </c>
      <c r="L55" s="83" t="str">
        <f t="shared" si="3"/>
        <v>NS</v>
      </c>
      <c r="M55" s="28"/>
      <c r="N55" s="79"/>
      <c r="O55" s="79"/>
      <c r="P55" s="79"/>
    </row>
    <row r="56" spans="1:16" ht="22.5">
      <c r="A56" s="123"/>
      <c r="B56" s="113"/>
      <c r="C56" s="71" t="s">
        <v>378</v>
      </c>
      <c r="D56" s="8" t="s">
        <v>169</v>
      </c>
      <c r="E56" s="71" t="s">
        <v>359</v>
      </c>
      <c r="F56" s="31" t="s">
        <v>178</v>
      </c>
      <c r="G56" s="78" t="s">
        <v>348</v>
      </c>
      <c r="H56" s="28"/>
      <c r="I56" s="83" t="s">
        <v>0</v>
      </c>
      <c r="J56" s="83" t="str">
        <f t="shared" si="3"/>
        <v>NS</v>
      </c>
      <c r="K56" s="83" t="str">
        <f t="shared" si="3"/>
        <v>NS</v>
      </c>
      <c r="L56" s="83" t="str">
        <f t="shared" si="3"/>
        <v>NS</v>
      </c>
      <c r="M56" s="28"/>
      <c r="N56" s="79"/>
      <c r="O56" s="79"/>
      <c r="P56" s="79"/>
    </row>
    <row r="57" spans="1:16" ht="22.5" customHeight="1">
      <c r="A57" s="123"/>
      <c r="B57" s="71" t="s">
        <v>272</v>
      </c>
      <c r="C57" s="71" t="s">
        <v>272</v>
      </c>
      <c r="D57" s="8" t="s">
        <v>264</v>
      </c>
      <c r="E57" s="71" t="s">
        <v>609</v>
      </c>
      <c r="F57" s="31" t="s">
        <v>318</v>
      </c>
      <c r="G57" s="78" t="s">
        <v>582</v>
      </c>
      <c r="H57" s="28"/>
      <c r="I57" s="83">
        <v>0</v>
      </c>
      <c r="J57" s="83">
        <v>0</v>
      </c>
      <c r="K57" s="83">
        <f>IF($I57="","",IF($I57="N/A","N/A",IF($I57=0,0,IF($I57="NS","NS",""))))</f>
        <v>0</v>
      </c>
      <c r="L57" s="83">
        <f>IF($I57="","",IF($I57="N/A","N/A",IF($I57=0,0,IF($I57="NS","NS",""))))</f>
        <v>0</v>
      </c>
      <c r="M57" s="28"/>
      <c r="N57" s="79"/>
      <c r="O57" s="79"/>
      <c r="P57" s="79"/>
    </row>
    <row r="58" spans="1:16" ht="53.25" customHeight="1">
      <c r="A58" s="123"/>
      <c r="B58" s="113" t="s">
        <v>273</v>
      </c>
      <c r="C58" s="71" t="s">
        <v>380</v>
      </c>
      <c r="D58" s="8" t="s">
        <v>264</v>
      </c>
      <c r="E58" s="71" t="s">
        <v>610</v>
      </c>
      <c r="F58" s="31" t="s">
        <v>379</v>
      </c>
      <c r="G58" s="78" t="s">
        <v>150</v>
      </c>
      <c r="H58" s="28"/>
      <c r="I58" s="83">
        <v>2</v>
      </c>
      <c r="J58" s="83">
        <v>3</v>
      </c>
      <c r="K58" s="83">
        <v>3</v>
      </c>
      <c r="L58" s="83">
        <v>1</v>
      </c>
      <c r="M58" s="28"/>
      <c r="N58" s="79" t="s">
        <v>500</v>
      </c>
      <c r="O58" s="79"/>
      <c r="P58" s="79" t="s">
        <v>380</v>
      </c>
    </row>
    <row r="59" spans="1:16" ht="33.75">
      <c r="A59" s="123"/>
      <c r="B59" s="113"/>
      <c r="C59" s="71" t="s">
        <v>381</v>
      </c>
      <c r="D59" s="8"/>
      <c r="E59" s="71" t="s">
        <v>611</v>
      </c>
      <c r="F59" s="31" t="s">
        <v>188</v>
      </c>
      <c r="G59" s="78" t="s">
        <v>151</v>
      </c>
      <c r="H59" s="28"/>
      <c r="I59" s="83">
        <v>0</v>
      </c>
      <c r="J59" s="83">
        <f>IF($I59="","",IF($I59="N/A","N/A",IF($I59=0,0,IF($I59="NS","NS",""))))</f>
        <v>0</v>
      </c>
      <c r="K59" s="83">
        <f>IF($I59="","",IF($I59="N/A","N/A",IF($I59=0,0,IF($I59="NS","NS",""))))</f>
        <v>0</v>
      </c>
      <c r="L59" s="83">
        <f>IF($I59="","",IF($I59="N/A","N/A",IF($I59=0,0,IF($I59="NS","NS",""))))</f>
        <v>0</v>
      </c>
      <c r="M59" s="28"/>
      <c r="N59" s="79" t="s">
        <v>500</v>
      </c>
      <c r="O59" s="79"/>
      <c r="P59" s="79"/>
    </row>
    <row r="60" spans="1:16" ht="56.25">
      <c r="A60" s="123"/>
      <c r="B60" s="113" t="s">
        <v>274</v>
      </c>
      <c r="C60" s="71" t="s">
        <v>127</v>
      </c>
      <c r="D60" s="114" t="s">
        <v>264</v>
      </c>
      <c r="E60" s="71" t="s">
        <v>612</v>
      </c>
      <c r="F60" s="31" t="s">
        <v>553</v>
      </c>
      <c r="G60" s="78" t="s">
        <v>152</v>
      </c>
      <c r="H60" s="28"/>
      <c r="I60" s="83" t="s">
        <v>0</v>
      </c>
      <c r="J60" s="83" t="s">
        <v>0</v>
      </c>
      <c r="K60" s="83" t="str">
        <f>IF($I60="","",IF($I60="N/A","N/A",IF($I60=0,0,IF($I60="NS","NS",""))))</f>
        <v>NS</v>
      </c>
      <c r="L60" s="83" t="str">
        <f>IF($I60="","",IF($I60="N/A","N/A",IF($I60=0,0,IF($I60="NS","NS",""))))</f>
        <v>NS</v>
      </c>
      <c r="M60" s="28"/>
      <c r="N60" s="79" t="s">
        <v>500</v>
      </c>
      <c r="O60" s="79"/>
      <c r="P60" s="79" t="s">
        <v>13</v>
      </c>
    </row>
    <row r="61" spans="1:16" ht="33.75">
      <c r="A61" s="123"/>
      <c r="B61" s="113"/>
      <c r="C61" s="71" t="s">
        <v>248</v>
      </c>
      <c r="D61" s="115"/>
      <c r="E61" s="71" t="s">
        <v>613</v>
      </c>
      <c r="F61" s="31" t="s">
        <v>554</v>
      </c>
      <c r="G61" s="78" t="s">
        <v>585</v>
      </c>
      <c r="H61" s="28"/>
      <c r="I61" s="83" t="s">
        <v>0</v>
      </c>
      <c r="J61" s="83" t="str">
        <f>IF($I61="","",IF($I61="N/A","N/A",IF($I61=0,0,IF($I61="NS","NS",""))))</f>
        <v>NS</v>
      </c>
      <c r="K61" s="83" t="str">
        <f>IF($I61="","",IF($I61="N/A","N/A",IF($I61=0,0,IF($I61="NS","NS",""))))</f>
        <v>NS</v>
      </c>
      <c r="L61" s="83" t="str">
        <f>IF($I61="","",IF($I61="N/A","N/A",IF($I61=0,0,IF($I61="NS","NS",""))))</f>
        <v>NS</v>
      </c>
      <c r="M61" s="28"/>
      <c r="N61" s="79" t="s">
        <v>500</v>
      </c>
      <c r="O61" s="79"/>
      <c r="P61" s="79" t="s">
        <v>14</v>
      </c>
    </row>
    <row r="62" spans="1:16" ht="22.5">
      <c r="A62" s="123"/>
      <c r="B62" s="71" t="s">
        <v>275</v>
      </c>
      <c r="C62" s="71" t="s">
        <v>215</v>
      </c>
      <c r="D62" s="8" t="s">
        <v>264</v>
      </c>
      <c r="E62" s="71" t="s">
        <v>614</v>
      </c>
      <c r="F62" s="31" t="s">
        <v>320</v>
      </c>
      <c r="G62" s="78" t="s">
        <v>584</v>
      </c>
      <c r="H62" s="28"/>
      <c r="I62" s="83">
        <v>2</v>
      </c>
      <c r="J62" s="83">
        <v>3</v>
      </c>
      <c r="K62" s="83">
        <v>3</v>
      </c>
      <c r="L62" s="83">
        <v>0</v>
      </c>
      <c r="M62" s="28"/>
      <c r="N62" s="79" t="s">
        <v>500</v>
      </c>
      <c r="O62" s="79"/>
      <c r="P62" s="79"/>
    </row>
    <row r="63" spans="1:16" ht="45">
      <c r="A63" s="123"/>
      <c r="B63" s="71" t="s">
        <v>109</v>
      </c>
      <c r="C63" s="71" t="s">
        <v>128</v>
      </c>
      <c r="D63" s="8" t="s">
        <v>264</v>
      </c>
      <c r="E63" s="71" t="s">
        <v>615</v>
      </c>
      <c r="F63" s="31" t="s">
        <v>110</v>
      </c>
      <c r="G63" s="78" t="s">
        <v>582</v>
      </c>
      <c r="H63" s="28"/>
      <c r="I63" s="83">
        <v>0</v>
      </c>
      <c r="J63" s="83">
        <v>0</v>
      </c>
      <c r="K63" s="83">
        <v>0</v>
      </c>
      <c r="L63" s="83">
        <v>0</v>
      </c>
      <c r="M63" s="28"/>
      <c r="N63" s="79" t="s">
        <v>500</v>
      </c>
      <c r="O63" s="79"/>
      <c r="P63" s="79" t="s">
        <v>15</v>
      </c>
    </row>
    <row r="64" spans="1:16" ht="45">
      <c r="A64" s="123"/>
      <c r="B64" s="71" t="s">
        <v>276</v>
      </c>
      <c r="C64" s="71" t="s">
        <v>276</v>
      </c>
      <c r="D64" s="8" t="s">
        <v>264</v>
      </c>
      <c r="E64" s="71" t="s">
        <v>616</v>
      </c>
      <c r="F64" s="31" t="s">
        <v>321</v>
      </c>
      <c r="G64" s="78" t="s">
        <v>582</v>
      </c>
      <c r="H64" s="28"/>
      <c r="I64" s="83">
        <v>2</v>
      </c>
      <c r="J64" s="83">
        <v>3</v>
      </c>
      <c r="K64" s="83">
        <v>3</v>
      </c>
      <c r="L64" s="83">
        <v>2</v>
      </c>
      <c r="M64" s="28"/>
      <c r="N64" s="79" t="s">
        <v>500</v>
      </c>
      <c r="O64" s="79"/>
      <c r="P64" s="79" t="s">
        <v>16</v>
      </c>
    </row>
    <row r="65" spans="1:16" ht="33.75">
      <c r="A65" s="123"/>
      <c r="B65" s="113" t="s">
        <v>277</v>
      </c>
      <c r="C65" s="71" t="s">
        <v>382</v>
      </c>
      <c r="D65" s="114" t="s">
        <v>264</v>
      </c>
      <c r="E65" s="71" t="s">
        <v>617</v>
      </c>
      <c r="F65" s="31" t="s">
        <v>362</v>
      </c>
      <c r="G65" s="78" t="s">
        <v>582</v>
      </c>
      <c r="H65" s="28"/>
      <c r="I65" s="83">
        <v>1</v>
      </c>
      <c r="J65" s="83">
        <v>3</v>
      </c>
      <c r="K65" s="83">
        <v>3</v>
      </c>
      <c r="L65" s="83">
        <v>0</v>
      </c>
      <c r="M65" s="28"/>
      <c r="N65" s="79" t="s">
        <v>500</v>
      </c>
      <c r="O65" s="79"/>
      <c r="P65" s="79" t="s">
        <v>17</v>
      </c>
    </row>
    <row r="66" spans="1:16" ht="45">
      <c r="A66" s="123"/>
      <c r="B66" s="113"/>
      <c r="C66" s="71" t="s">
        <v>383</v>
      </c>
      <c r="D66" s="115"/>
      <c r="E66" s="71" t="s">
        <v>618</v>
      </c>
      <c r="F66" s="31" t="s">
        <v>363</v>
      </c>
      <c r="G66" s="78" t="s">
        <v>136</v>
      </c>
      <c r="H66" s="28"/>
      <c r="I66" s="83">
        <v>2</v>
      </c>
      <c r="J66" s="83">
        <v>3</v>
      </c>
      <c r="K66" s="83">
        <v>3</v>
      </c>
      <c r="L66" s="83">
        <v>1</v>
      </c>
      <c r="M66" s="28"/>
      <c r="N66" s="79" t="s">
        <v>500</v>
      </c>
      <c r="O66" s="79"/>
      <c r="P66" s="79" t="s">
        <v>18</v>
      </c>
    </row>
    <row r="67" spans="1:16" ht="22.5" customHeight="1">
      <c r="A67" s="123"/>
      <c r="B67" s="124" t="s">
        <v>186</v>
      </c>
      <c r="C67" s="107" t="s">
        <v>216</v>
      </c>
      <c r="D67" s="114" t="s">
        <v>264</v>
      </c>
      <c r="E67" s="71" t="s">
        <v>619</v>
      </c>
      <c r="F67" s="31" t="s">
        <v>99</v>
      </c>
      <c r="G67" s="78" t="s">
        <v>582</v>
      </c>
      <c r="H67" s="28"/>
      <c r="I67" s="83">
        <v>2</v>
      </c>
      <c r="J67" s="83">
        <v>3</v>
      </c>
      <c r="K67" s="83">
        <v>3</v>
      </c>
      <c r="L67" s="83">
        <v>0</v>
      </c>
      <c r="M67" s="28"/>
      <c r="N67" s="79" t="s">
        <v>500</v>
      </c>
      <c r="O67" s="79"/>
      <c r="P67" s="105"/>
    </row>
    <row r="68" spans="1:16" ht="22.5" customHeight="1">
      <c r="A68" s="123"/>
      <c r="B68" s="124"/>
      <c r="C68" s="109"/>
      <c r="D68" s="120"/>
      <c r="E68" s="71" t="s">
        <v>619</v>
      </c>
      <c r="F68" s="31" t="s">
        <v>483</v>
      </c>
      <c r="G68" s="78" t="s">
        <v>582</v>
      </c>
      <c r="H68" s="28"/>
      <c r="I68" s="83">
        <v>2</v>
      </c>
      <c r="J68" s="83">
        <v>3</v>
      </c>
      <c r="K68" s="83">
        <v>3</v>
      </c>
      <c r="L68" s="83">
        <v>0</v>
      </c>
      <c r="M68" s="28"/>
      <c r="N68" s="79" t="s">
        <v>500</v>
      </c>
      <c r="O68" s="79"/>
      <c r="P68" s="105"/>
    </row>
    <row r="69" spans="1:16" ht="22.5" customHeight="1">
      <c r="A69" s="123"/>
      <c r="B69" s="124"/>
      <c r="C69" s="108"/>
      <c r="D69" s="115"/>
      <c r="E69" s="71" t="s">
        <v>101</v>
      </c>
      <c r="F69" s="31" t="s">
        <v>100</v>
      </c>
      <c r="G69" s="78" t="s">
        <v>582</v>
      </c>
      <c r="H69" s="28"/>
      <c r="I69" s="83">
        <v>0</v>
      </c>
      <c r="J69" s="83">
        <v>0</v>
      </c>
      <c r="K69" s="83">
        <f>IF($I69="","",IF($I69="N/A","N/A",IF($I69=0,0,IF($I69="NS","NS",""))))</f>
        <v>0</v>
      </c>
      <c r="L69" s="83">
        <f>IF($I69="","",IF($I69="N/A","N/A",IF($I69=0,0,IF($I69="NS","NS",""))))</f>
        <v>0</v>
      </c>
      <c r="M69" s="28"/>
      <c r="N69" s="79" t="s">
        <v>500</v>
      </c>
      <c r="O69" s="79"/>
      <c r="P69" s="79" t="s">
        <v>19</v>
      </c>
    </row>
    <row r="70" spans="1:16" ht="27" customHeight="1">
      <c r="A70" s="112" t="s">
        <v>302</v>
      </c>
      <c r="B70" s="113"/>
      <c r="C70" s="71" t="s">
        <v>217</v>
      </c>
      <c r="D70" s="114" t="s">
        <v>264</v>
      </c>
      <c r="E70" s="71" t="s">
        <v>620</v>
      </c>
      <c r="F70" s="31" t="s">
        <v>485</v>
      </c>
      <c r="G70" s="78" t="s">
        <v>582</v>
      </c>
      <c r="H70" s="28"/>
      <c r="I70" s="83">
        <v>1</v>
      </c>
      <c r="J70" s="83">
        <v>0</v>
      </c>
      <c r="K70" s="83">
        <v>0</v>
      </c>
      <c r="L70" s="83">
        <v>0</v>
      </c>
      <c r="M70" s="28"/>
      <c r="N70" s="79"/>
      <c r="O70" s="79"/>
      <c r="P70" s="79" t="s">
        <v>20</v>
      </c>
    </row>
    <row r="71" spans="1:16" ht="33.75">
      <c r="A71" s="112"/>
      <c r="B71" s="113"/>
      <c r="C71" s="71" t="s">
        <v>129</v>
      </c>
      <c r="D71" s="115"/>
      <c r="E71" s="71" t="s">
        <v>621</v>
      </c>
      <c r="F71" s="31" t="s">
        <v>503</v>
      </c>
      <c r="G71" s="78" t="s">
        <v>582</v>
      </c>
      <c r="H71" s="28"/>
      <c r="I71" s="83">
        <v>0</v>
      </c>
      <c r="J71" s="83">
        <v>0</v>
      </c>
      <c r="K71" s="83">
        <v>0</v>
      </c>
      <c r="L71" s="83">
        <f>IF($I71="","",IF($I71="N/A","N/A",IF($I71=0,0,IF($I71="NS","NS",""))))</f>
        <v>0</v>
      </c>
      <c r="M71" s="28"/>
      <c r="N71" s="79"/>
      <c r="O71" s="79"/>
      <c r="P71" s="79"/>
    </row>
    <row r="72" spans="1:16" ht="15" customHeight="1">
      <c r="A72" s="112"/>
      <c r="B72" s="113"/>
      <c r="C72" s="107" t="s">
        <v>218</v>
      </c>
      <c r="D72" s="114" t="s">
        <v>314</v>
      </c>
      <c r="E72" s="107" t="s">
        <v>622</v>
      </c>
      <c r="F72" s="31" t="s">
        <v>486</v>
      </c>
      <c r="G72" s="78" t="s">
        <v>487</v>
      </c>
      <c r="H72" s="28"/>
      <c r="I72" s="83" t="s">
        <v>0</v>
      </c>
      <c r="J72" s="83" t="str">
        <f aca="true" t="shared" si="4" ref="J72:L95">IF($I72="","",IF($I72="N/A","N/A",IF($I72=0,0,IF($I72="NS","NS",""))))</f>
        <v>NS</v>
      </c>
      <c r="K72" s="83" t="str">
        <f t="shared" si="4"/>
        <v>NS</v>
      </c>
      <c r="L72" s="83" t="str">
        <f t="shared" si="4"/>
        <v>NS</v>
      </c>
      <c r="M72" s="28"/>
      <c r="N72" s="79"/>
      <c r="O72" s="79"/>
      <c r="P72" s="79" t="s">
        <v>422</v>
      </c>
    </row>
    <row r="73" spans="1:16" ht="20.25" customHeight="1">
      <c r="A73" s="112"/>
      <c r="B73" s="113"/>
      <c r="C73" s="109"/>
      <c r="D73" s="120"/>
      <c r="E73" s="109"/>
      <c r="F73" s="66" t="s">
        <v>60</v>
      </c>
      <c r="G73" s="78" t="s">
        <v>487</v>
      </c>
      <c r="H73" s="28"/>
      <c r="I73" s="86"/>
      <c r="J73" s="87">
        <f t="shared" si="4"/>
      </c>
      <c r="K73" s="87">
        <f t="shared" si="4"/>
      </c>
      <c r="L73" s="88">
        <f t="shared" si="4"/>
      </c>
      <c r="M73" s="28"/>
      <c r="N73" s="80"/>
      <c r="O73" s="81"/>
      <c r="P73" s="82"/>
    </row>
    <row r="74" spans="1:16" ht="20.25" customHeight="1">
      <c r="A74" s="112"/>
      <c r="B74" s="113"/>
      <c r="C74" s="109"/>
      <c r="D74" s="120"/>
      <c r="E74" s="109"/>
      <c r="F74" s="31" t="s">
        <v>504</v>
      </c>
      <c r="G74" s="78" t="s">
        <v>487</v>
      </c>
      <c r="H74" s="28"/>
      <c r="I74" s="83" t="s">
        <v>0</v>
      </c>
      <c r="J74" s="83" t="str">
        <f t="shared" si="4"/>
        <v>NS</v>
      </c>
      <c r="K74" s="83" t="str">
        <f t="shared" si="4"/>
        <v>NS</v>
      </c>
      <c r="L74" s="83" t="str">
        <f t="shared" si="4"/>
        <v>NS</v>
      </c>
      <c r="M74" s="28"/>
      <c r="N74" s="79"/>
      <c r="O74" s="79"/>
      <c r="P74" s="79"/>
    </row>
    <row r="75" spans="1:16" ht="20.25" customHeight="1">
      <c r="A75" s="112"/>
      <c r="B75" s="113"/>
      <c r="C75" s="109"/>
      <c r="D75" s="120"/>
      <c r="E75" s="109"/>
      <c r="F75" s="31" t="s">
        <v>505</v>
      </c>
      <c r="G75" s="78" t="s">
        <v>487</v>
      </c>
      <c r="H75" s="28"/>
      <c r="I75" s="83" t="s">
        <v>0</v>
      </c>
      <c r="J75" s="83" t="str">
        <f t="shared" si="4"/>
        <v>NS</v>
      </c>
      <c r="K75" s="83" t="str">
        <f t="shared" si="4"/>
        <v>NS</v>
      </c>
      <c r="L75" s="83" t="str">
        <f t="shared" si="4"/>
        <v>NS</v>
      </c>
      <c r="M75" s="28"/>
      <c r="N75" s="79"/>
      <c r="O75" s="79"/>
      <c r="P75" s="79"/>
    </row>
    <row r="76" spans="1:16" ht="20.25" customHeight="1">
      <c r="A76" s="112"/>
      <c r="B76" s="113"/>
      <c r="C76" s="108"/>
      <c r="D76" s="115"/>
      <c r="E76" s="108"/>
      <c r="F76" s="31" t="s">
        <v>506</v>
      </c>
      <c r="G76" s="78" t="s">
        <v>487</v>
      </c>
      <c r="H76" s="28"/>
      <c r="I76" s="83" t="s">
        <v>0</v>
      </c>
      <c r="J76" s="83" t="str">
        <f t="shared" si="4"/>
        <v>NS</v>
      </c>
      <c r="K76" s="83" t="str">
        <f t="shared" si="4"/>
        <v>NS</v>
      </c>
      <c r="L76" s="83" t="str">
        <f t="shared" si="4"/>
        <v>NS</v>
      </c>
      <c r="M76" s="28"/>
      <c r="N76" s="79"/>
      <c r="O76" s="79"/>
      <c r="P76" s="79"/>
    </row>
    <row r="77" spans="1:16" ht="30.75" customHeight="1">
      <c r="A77" s="121" t="s">
        <v>303</v>
      </c>
      <c r="B77" s="74" t="s">
        <v>556</v>
      </c>
      <c r="C77" s="71" t="s">
        <v>556</v>
      </c>
      <c r="D77" s="114" t="s">
        <v>264</v>
      </c>
      <c r="E77" s="71" t="s">
        <v>559</v>
      </c>
      <c r="F77" s="31" t="s">
        <v>137</v>
      </c>
      <c r="G77" s="78" t="s">
        <v>350</v>
      </c>
      <c r="H77" s="28"/>
      <c r="I77" s="83">
        <v>0</v>
      </c>
      <c r="J77" s="83">
        <v>0</v>
      </c>
      <c r="K77" s="83">
        <f t="shared" si="4"/>
        <v>0</v>
      </c>
      <c r="L77" s="83">
        <f t="shared" si="4"/>
        <v>0</v>
      </c>
      <c r="M77" s="28"/>
      <c r="N77" s="79"/>
      <c r="O77" s="79"/>
      <c r="P77" s="79"/>
    </row>
    <row r="78" spans="1:16" ht="36" customHeight="1">
      <c r="A78" s="121"/>
      <c r="B78" s="71" t="s">
        <v>278</v>
      </c>
      <c r="C78" s="71" t="s">
        <v>220</v>
      </c>
      <c r="D78" s="120"/>
      <c r="E78" s="71" t="s">
        <v>623</v>
      </c>
      <c r="F78" s="31" t="s">
        <v>138</v>
      </c>
      <c r="G78" s="78" t="s">
        <v>582</v>
      </c>
      <c r="H78" s="28"/>
      <c r="I78" s="83">
        <v>0</v>
      </c>
      <c r="J78" s="83">
        <v>0</v>
      </c>
      <c r="K78" s="83">
        <f t="shared" si="4"/>
        <v>0</v>
      </c>
      <c r="L78" s="83">
        <f t="shared" si="4"/>
        <v>0</v>
      </c>
      <c r="M78" s="28"/>
      <c r="N78" s="79"/>
      <c r="O78" s="79"/>
      <c r="P78" s="79"/>
    </row>
    <row r="79" spans="1:16" ht="22.5">
      <c r="A79" s="121"/>
      <c r="B79" s="71" t="s">
        <v>279</v>
      </c>
      <c r="C79" s="71" t="s">
        <v>279</v>
      </c>
      <c r="D79" s="120"/>
      <c r="E79" s="71" t="s">
        <v>623</v>
      </c>
      <c r="F79" s="31" t="s">
        <v>139</v>
      </c>
      <c r="G79" s="78" t="s">
        <v>582</v>
      </c>
      <c r="H79" s="28"/>
      <c r="I79" s="83">
        <v>0</v>
      </c>
      <c r="J79" s="83">
        <v>0</v>
      </c>
      <c r="K79" s="83">
        <v>0</v>
      </c>
      <c r="L79" s="83">
        <v>0</v>
      </c>
      <c r="M79" s="28"/>
      <c r="N79" s="79"/>
      <c r="O79" s="79"/>
      <c r="P79" s="79"/>
    </row>
    <row r="80" spans="1:16" ht="45">
      <c r="A80" s="121"/>
      <c r="B80" s="74" t="s">
        <v>557</v>
      </c>
      <c r="C80" s="71" t="s">
        <v>558</v>
      </c>
      <c r="D80" s="115"/>
      <c r="E80" s="71" t="s">
        <v>560</v>
      </c>
      <c r="F80" s="31" t="s">
        <v>140</v>
      </c>
      <c r="G80" s="78" t="s">
        <v>350</v>
      </c>
      <c r="H80" s="28"/>
      <c r="I80" s="83">
        <v>2</v>
      </c>
      <c r="J80" s="83">
        <v>3</v>
      </c>
      <c r="K80" s="83">
        <v>3</v>
      </c>
      <c r="L80" s="83">
        <v>0</v>
      </c>
      <c r="M80" s="28"/>
      <c r="N80" s="79" t="s">
        <v>462</v>
      </c>
      <c r="O80" s="79"/>
      <c r="P80" s="79" t="s">
        <v>346</v>
      </c>
    </row>
    <row r="81" spans="1:16" ht="20.25" customHeight="1">
      <c r="A81" s="121"/>
      <c r="B81" s="113" t="s">
        <v>280</v>
      </c>
      <c r="C81" s="107" t="s">
        <v>223</v>
      </c>
      <c r="D81" s="114" t="s">
        <v>264</v>
      </c>
      <c r="E81" s="107" t="s">
        <v>624</v>
      </c>
      <c r="F81" s="31" t="s">
        <v>385</v>
      </c>
      <c r="G81" s="78" t="s">
        <v>582</v>
      </c>
      <c r="H81" s="28"/>
      <c r="I81" s="83">
        <v>2</v>
      </c>
      <c r="J81" s="83">
        <v>3</v>
      </c>
      <c r="K81" s="83">
        <v>3</v>
      </c>
      <c r="L81" s="83">
        <v>0</v>
      </c>
      <c r="M81" s="28"/>
      <c r="N81" s="79"/>
      <c r="O81" s="79"/>
      <c r="P81" s="79"/>
    </row>
    <row r="82" spans="1:16" ht="20.25" customHeight="1">
      <c r="A82" s="121"/>
      <c r="B82" s="113"/>
      <c r="C82" s="108"/>
      <c r="D82" s="120"/>
      <c r="E82" s="108"/>
      <c r="F82" s="31" t="s">
        <v>384</v>
      </c>
      <c r="G82" s="78" t="s">
        <v>582</v>
      </c>
      <c r="H82" s="28"/>
      <c r="I82" s="83">
        <v>2</v>
      </c>
      <c r="J82" s="83">
        <v>3</v>
      </c>
      <c r="K82" s="83">
        <v>3</v>
      </c>
      <c r="L82" s="83">
        <v>0</v>
      </c>
      <c r="M82" s="28"/>
      <c r="N82" s="79"/>
      <c r="O82" s="79"/>
      <c r="P82" s="79"/>
    </row>
    <row r="83" spans="1:16" ht="20.25" customHeight="1">
      <c r="A83" s="121"/>
      <c r="B83" s="113" t="s">
        <v>281</v>
      </c>
      <c r="C83" s="107" t="s">
        <v>222</v>
      </c>
      <c r="D83" s="120"/>
      <c r="E83" s="107" t="s">
        <v>625</v>
      </c>
      <c r="F83" s="31" t="s">
        <v>387</v>
      </c>
      <c r="G83" s="78" t="s">
        <v>582</v>
      </c>
      <c r="H83" s="28"/>
      <c r="I83" s="83">
        <v>0</v>
      </c>
      <c r="J83" s="83">
        <f t="shared" si="4"/>
        <v>0</v>
      </c>
      <c r="K83" s="83">
        <f t="shared" si="4"/>
        <v>0</v>
      </c>
      <c r="L83" s="83">
        <f t="shared" si="4"/>
        <v>0</v>
      </c>
      <c r="M83" s="28"/>
      <c r="N83" s="79"/>
      <c r="O83" s="79"/>
      <c r="P83" s="79"/>
    </row>
    <row r="84" spans="1:16" ht="24.75" customHeight="1">
      <c r="A84" s="121"/>
      <c r="B84" s="113"/>
      <c r="C84" s="109"/>
      <c r="D84" s="120"/>
      <c r="E84" s="109"/>
      <c r="F84" s="31" t="s">
        <v>386</v>
      </c>
      <c r="G84" s="78" t="s">
        <v>582</v>
      </c>
      <c r="H84" s="28"/>
      <c r="I84" s="83">
        <v>0</v>
      </c>
      <c r="J84" s="83">
        <f t="shared" si="4"/>
        <v>0</v>
      </c>
      <c r="K84" s="83">
        <f t="shared" si="4"/>
        <v>0</v>
      </c>
      <c r="L84" s="83">
        <f t="shared" si="4"/>
        <v>0</v>
      </c>
      <c r="M84" s="28"/>
      <c r="N84" s="79"/>
      <c r="O84" s="79"/>
      <c r="P84" s="79"/>
    </row>
    <row r="85" spans="1:16" ht="20.25" customHeight="1">
      <c r="A85" s="121"/>
      <c r="B85" s="113"/>
      <c r="C85" s="108"/>
      <c r="D85" s="120"/>
      <c r="E85" s="108"/>
      <c r="F85" s="31" t="s">
        <v>388</v>
      </c>
      <c r="G85" s="78" t="s">
        <v>582</v>
      </c>
      <c r="H85" s="28"/>
      <c r="I85" s="83">
        <v>0</v>
      </c>
      <c r="J85" s="83">
        <f t="shared" si="4"/>
        <v>0</v>
      </c>
      <c r="K85" s="83">
        <f t="shared" si="4"/>
        <v>0</v>
      </c>
      <c r="L85" s="83">
        <f t="shared" si="4"/>
        <v>0</v>
      </c>
      <c r="M85" s="28"/>
      <c r="N85" s="79"/>
      <c r="O85" s="79"/>
      <c r="P85" s="79"/>
    </row>
    <row r="86" spans="1:16" ht="20.25" customHeight="1">
      <c r="A86" s="121"/>
      <c r="B86" s="71" t="s">
        <v>187</v>
      </c>
      <c r="C86" s="71" t="s">
        <v>187</v>
      </c>
      <c r="D86" s="115"/>
      <c r="E86" s="71" t="s">
        <v>626</v>
      </c>
      <c r="F86" s="31" t="s">
        <v>189</v>
      </c>
      <c r="G86" s="78" t="s">
        <v>582</v>
      </c>
      <c r="H86" s="28"/>
      <c r="I86" s="83">
        <v>0</v>
      </c>
      <c r="J86" s="83">
        <f t="shared" si="4"/>
        <v>0</v>
      </c>
      <c r="K86" s="83">
        <f t="shared" si="4"/>
        <v>0</v>
      </c>
      <c r="L86" s="83">
        <f t="shared" si="4"/>
        <v>0</v>
      </c>
      <c r="M86" s="28"/>
      <c r="N86" s="79"/>
      <c r="O86" s="79"/>
      <c r="P86" s="79"/>
    </row>
    <row r="87" spans="1:16" ht="45" customHeight="1">
      <c r="A87" s="122" t="s">
        <v>111</v>
      </c>
      <c r="B87" s="113" t="s">
        <v>282</v>
      </c>
      <c r="C87" s="107" t="s">
        <v>224</v>
      </c>
      <c r="D87" s="114" t="s">
        <v>264</v>
      </c>
      <c r="E87" s="71" t="s">
        <v>627</v>
      </c>
      <c r="F87" s="31" t="s">
        <v>395</v>
      </c>
      <c r="G87" s="78" t="s">
        <v>153</v>
      </c>
      <c r="H87" s="28"/>
      <c r="I87" s="83">
        <v>0</v>
      </c>
      <c r="J87" s="83">
        <v>0</v>
      </c>
      <c r="K87" s="83">
        <f t="shared" si="4"/>
        <v>0</v>
      </c>
      <c r="L87" s="83">
        <f t="shared" si="4"/>
        <v>0</v>
      </c>
      <c r="M87" s="28"/>
      <c r="N87" s="79"/>
      <c r="O87" s="79"/>
      <c r="P87" s="79"/>
    </row>
    <row r="88" spans="1:16" ht="22.5" customHeight="1">
      <c r="A88" s="122"/>
      <c r="B88" s="113"/>
      <c r="C88" s="109"/>
      <c r="D88" s="120"/>
      <c r="E88" s="107" t="s">
        <v>628</v>
      </c>
      <c r="F88" s="66" t="s">
        <v>389</v>
      </c>
      <c r="G88" s="78" t="s">
        <v>153</v>
      </c>
      <c r="H88" s="28"/>
      <c r="I88" s="86">
        <v>0</v>
      </c>
      <c r="J88" s="87">
        <f t="shared" si="4"/>
        <v>0</v>
      </c>
      <c r="K88" s="87">
        <f t="shared" si="4"/>
        <v>0</v>
      </c>
      <c r="L88" s="88">
        <f t="shared" si="4"/>
        <v>0</v>
      </c>
      <c r="M88" s="28"/>
      <c r="N88" s="80"/>
      <c r="O88" s="81"/>
      <c r="P88" s="82"/>
    </row>
    <row r="89" spans="1:16" ht="22.5" customHeight="1">
      <c r="A89" s="122"/>
      <c r="B89" s="113"/>
      <c r="C89" s="109"/>
      <c r="D89" s="120"/>
      <c r="E89" s="109"/>
      <c r="F89" s="31" t="s">
        <v>390</v>
      </c>
      <c r="G89" s="78" t="s">
        <v>153</v>
      </c>
      <c r="H89" s="28"/>
      <c r="I89" s="83">
        <v>0</v>
      </c>
      <c r="J89" s="83">
        <f t="shared" si="4"/>
        <v>0</v>
      </c>
      <c r="K89" s="83">
        <f t="shared" si="4"/>
        <v>0</v>
      </c>
      <c r="L89" s="83">
        <f t="shared" si="4"/>
        <v>0</v>
      </c>
      <c r="M89" s="28"/>
      <c r="N89" s="79"/>
      <c r="O89" s="79"/>
      <c r="P89" s="79"/>
    </row>
    <row r="90" spans="1:16" ht="22.5" customHeight="1">
      <c r="A90" s="122"/>
      <c r="B90" s="113"/>
      <c r="C90" s="109"/>
      <c r="D90" s="120"/>
      <c r="E90" s="109"/>
      <c r="F90" s="31" t="s">
        <v>391</v>
      </c>
      <c r="G90" s="78" t="s">
        <v>153</v>
      </c>
      <c r="H90" s="28"/>
      <c r="I90" s="83">
        <v>0</v>
      </c>
      <c r="J90" s="83">
        <f t="shared" si="4"/>
        <v>0</v>
      </c>
      <c r="K90" s="83">
        <f t="shared" si="4"/>
        <v>0</v>
      </c>
      <c r="L90" s="83">
        <f t="shared" si="4"/>
        <v>0</v>
      </c>
      <c r="M90" s="28"/>
      <c r="N90" s="79"/>
      <c r="O90" s="79"/>
      <c r="P90" s="79"/>
    </row>
    <row r="91" spans="1:16" ht="22.5" customHeight="1">
      <c r="A91" s="122"/>
      <c r="B91" s="113"/>
      <c r="C91" s="109"/>
      <c r="D91" s="120"/>
      <c r="E91" s="109"/>
      <c r="F91" s="31" t="s">
        <v>392</v>
      </c>
      <c r="G91" s="78" t="s">
        <v>153</v>
      </c>
      <c r="H91" s="28"/>
      <c r="I91" s="83">
        <v>0</v>
      </c>
      <c r="J91" s="83">
        <f t="shared" si="4"/>
        <v>0</v>
      </c>
      <c r="K91" s="83">
        <f t="shared" si="4"/>
        <v>0</v>
      </c>
      <c r="L91" s="83">
        <f t="shared" si="4"/>
        <v>0</v>
      </c>
      <c r="M91" s="28"/>
      <c r="N91" s="79"/>
      <c r="O91" s="79"/>
      <c r="P91" s="79"/>
    </row>
    <row r="92" spans="1:16" ht="22.5" customHeight="1">
      <c r="A92" s="122"/>
      <c r="B92" s="113"/>
      <c r="C92" s="109"/>
      <c r="D92" s="120"/>
      <c r="E92" s="109"/>
      <c r="F92" s="31" t="s">
        <v>393</v>
      </c>
      <c r="G92" s="78" t="s">
        <v>153</v>
      </c>
      <c r="H92" s="28"/>
      <c r="I92" s="83">
        <v>0</v>
      </c>
      <c r="J92" s="83">
        <f t="shared" si="4"/>
        <v>0</v>
      </c>
      <c r="K92" s="83">
        <f t="shared" si="4"/>
        <v>0</v>
      </c>
      <c r="L92" s="83">
        <f t="shared" si="4"/>
        <v>0</v>
      </c>
      <c r="M92" s="28"/>
      <c r="N92" s="79"/>
      <c r="O92" s="79"/>
      <c r="P92" s="79"/>
    </row>
    <row r="93" spans="1:16" ht="22.5" customHeight="1">
      <c r="A93" s="122"/>
      <c r="B93" s="113"/>
      <c r="C93" s="109"/>
      <c r="D93" s="120"/>
      <c r="E93" s="109"/>
      <c r="F93" s="31" t="s">
        <v>398</v>
      </c>
      <c r="G93" s="78" t="s">
        <v>153</v>
      </c>
      <c r="H93" s="28"/>
      <c r="I93" s="83">
        <v>0</v>
      </c>
      <c r="J93" s="83">
        <f t="shared" si="4"/>
        <v>0</v>
      </c>
      <c r="K93" s="83">
        <f t="shared" si="4"/>
        <v>0</v>
      </c>
      <c r="L93" s="83">
        <f t="shared" si="4"/>
        <v>0</v>
      </c>
      <c r="M93" s="28"/>
      <c r="N93" s="79"/>
      <c r="O93" s="79"/>
      <c r="P93" s="79"/>
    </row>
    <row r="94" spans="1:16" ht="22.5" customHeight="1">
      <c r="A94" s="122"/>
      <c r="B94" s="113"/>
      <c r="C94" s="109"/>
      <c r="D94" s="120"/>
      <c r="E94" s="109"/>
      <c r="F94" s="31" t="s">
        <v>399</v>
      </c>
      <c r="G94" s="78" t="s">
        <v>153</v>
      </c>
      <c r="H94" s="28"/>
      <c r="I94" s="83">
        <v>0</v>
      </c>
      <c r="J94" s="83">
        <f t="shared" si="4"/>
        <v>0</v>
      </c>
      <c r="K94" s="83">
        <f t="shared" si="4"/>
        <v>0</v>
      </c>
      <c r="L94" s="83">
        <f t="shared" si="4"/>
        <v>0</v>
      </c>
      <c r="M94" s="28"/>
      <c r="N94" s="79"/>
      <c r="O94" s="79"/>
      <c r="P94" s="79"/>
    </row>
    <row r="95" spans="1:16" ht="22.5" customHeight="1">
      <c r="A95" s="122"/>
      <c r="B95" s="113"/>
      <c r="C95" s="109"/>
      <c r="D95" s="115"/>
      <c r="E95" s="108"/>
      <c r="F95" s="31" t="s">
        <v>400</v>
      </c>
      <c r="G95" s="78" t="s">
        <v>153</v>
      </c>
      <c r="H95" s="28"/>
      <c r="I95" s="83">
        <v>0</v>
      </c>
      <c r="J95" s="83">
        <f t="shared" si="4"/>
        <v>0</v>
      </c>
      <c r="K95" s="83">
        <f t="shared" si="4"/>
        <v>0</v>
      </c>
      <c r="L95" s="83">
        <f t="shared" si="4"/>
        <v>0</v>
      </c>
      <c r="M95" s="28"/>
      <c r="N95" s="79"/>
      <c r="O95" s="79"/>
      <c r="P95" s="79"/>
    </row>
    <row r="96" spans="1:16" ht="22.5" customHeight="1">
      <c r="A96" s="122"/>
      <c r="B96" s="113"/>
      <c r="C96" s="109"/>
      <c r="D96" s="114" t="s">
        <v>360</v>
      </c>
      <c r="E96" s="107" t="s">
        <v>133</v>
      </c>
      <c r="F96" s="31" t="s">
        <v>501</v>
      </c>
      <c r="G96" s="78" t="s">
        <v>159</v>
      </c>
      <c r="H96" s="28"/>
      <c r="I96" s="83">
        <v>0</v>
      </c>
      <c r="J96" s="83">
        <f aca="true" t="shared" si="5" ref="J96:L111">IF($I96="","",IF($I96="N/A","N/A",IF($I96=0,0,IF($I96="NS","NS",""))))</f>
        <v>0</v>
      </c>
      <c r="K96" s="83">
        <f t="shared" si="5"/>
        <v>0</v>
      </c>
      <c r="L96" s="83">
        <f t="shared" si="5"/>
        <v>0</v>
      </c>
      <c r="M96" s="28"/>
      <c r="N96" s="79"/>
      <c r="O96" s="79"/>
      <c r="P96" s="79"/>
    </row>
    <row r="97" spans="1:16" ht="22.5" customHeight="1">
      <c r="A97" s="122"/>
      <c r="B97" s="113"/>
      <c r="C97" s="109"/>
      <c r="D97" s="115"/>
      <c r="E97" s="108"/>
      <c r="F97" s="31" t="s">
        <v>502</v>
      </c>
      <c r="G97" s="78" t="s">
        <v>134</v>
      </c>
      <c r="H97" s="28"/>
      <c r="I97" s="83">
        <v>0</v>
      </c>
      <c r="J97" s="83">
        <f t="shared" si="5"/>
        <v>0</v>
      </c>
      <c r="K97" s="83">
        <f t="shared" si="5"/>
        <v>0</v>
      </c>
      <c r="L97" s="83">
        <f t="shared" si="5"/>
        <v>0</v>
      </c>
      <c r="M97" s="28"/>
      <c r="N97" s="79"/>
      <c r="O97" s="79"/>
      <c r="P97" s="79"/>
    </row>
    <row r="98" spans="1:16" ht="33.75">
      <c r="A98" s="122"/>
      <c r="B98" s="113"/>
      <c r="C98" s="108"/>
      <c r="D98" s="8" t="s">
        <v>313</v>
      </c>
      <c r="E98" s="71" t="s">
        <v>629</v>
      </c>
      <c r="F98" s="31" t="s">
        <v>394</v>
      </c>
      <c r="G98" s="78" t="s">
        <v>153</v>
      </c>
      <c r="H98" s="28"/>
      <c r="I98" s="83">
        <v>0</v>
      </c>
      <c r="J98" s="83">
        <f t="shared" si="5"/>
        <v>0</v>
      </c>
      <c r="K98" s="83">
        <f t="shared" si="5"/>
        <v>0</v>
      </c>
      <c r="L98" s="83">
        <f t="shared" si="5"/>
        <v>0</v>
      </c>
      <c r="M98" s="28"/>
      <c r="N98" s="79"/>
      <c r="O98" s="79"/>
      <c r="P98" s="79"/>
    </row>
    <row r="99" spans="1:16" ht="56.25" customHeight="1">
      <c r="A99" s="122"/>
      <c r="B99" s="113" t="s">
        <v>283</v>
      </c>
      <c r="C99" s="107" t="s">
        <v>225</v>
      </c>
      <c r="D99" s="114" t="s">
        <v>264</v>
      </c>
      <c r="E99" s="71" t="s">
        <v>630</v>
      </c>
      <c r="F99" s="31" t="s">
        <v>631</v>
      </c>
      <c r="G99" s="78" t="s">
        <v>153</v>
      </c>
      <c r="H99" s="28"/>
      <c r="I99" s="83">
        <v>2</v>
      </c>
      <c r="J99" s="83">
        <v>2</v>
      </c>
      <c r="K99" s="83">
        <v>2</v>
      </c>
      <c r="L99" s="83">
        <v>0</v>
      </c>
      <c r="M99" s="28"/>
      <c r="N99" s="79"/>
      <c r="O99" s="79"/>
      <c r="P99" s="79"/>
    </row>
    <row r="100" spans="1:16" ht="26.25" customHeight="1">
      <c r="A100" s="122"/>
      <c r="B100" s="113"/>
      <c r="C100" s="109"/>
      <c r="D100" s="120"/>
      <c r="E100" s="107" t="s">
        <v>628</v>
      </c>
      <c r="F100" s="66" t="s">
        <v>396</v>
      </c>
      <c r="G100" s="78" t="s">
        <v>153</v>
      </c>
      <c r="H100" s="28"/>
      <c r="I100" s="86"/>
      <c r="J100" s="87">
        <f t="shared" si="5"/>
      </c>
      <c r="K100" s="87">
        <f t="shared" si="5"/>
      </c>
      <c r="L100" s="88">
        <f t="shared" si="5"/>
      </c>
      <c r="M100" s="28"/>
      <c r="N100" s="80"/>
      <c r="O100" s="81"/>
      <c r="P100" s="82"/>
    </row>
    <row r="101" spans="1:16" ht="26.25" customHeight="1">
      <c r="A101" s="122"/>
      <c r="B101" s="113"/>
      <c r="C101" s="109"/>
      <c r="D101" s="120"/>
      <c r="E101" s="109"/>
      <c r="F101" s="31" t="s">
        <v>390</v>
      </c>
      <c r="G101" s="78" t="s">
        <v>153</v>
      </c>
      <c r="H101" s="28"/>
      <c r="I101" s="83">
        <v>2</v>
      </c>
      <c r="J101" s="83">
        <v>3</v>
      </c>
      <c r="K101" s="83">
        <v>3</v>
      </c>
      <c r="L101" s="83">
        <v>0</v>
      </c>
      <c r="M101" s="28"/>
      <c r="N101" s="79"/>
      <c r="O101" s="79"/>
      <c r="P101" s="79"/>
    </row>
    <row r="102" spans="1:16" ht="26.25" customHeight="1">
      <c r="A102" s="122"/>
      <c r="B102" s="113"/>
      <c r="C102" s="109"/>
      <c r="D102" s="120"/>
      <c r="E102" s="109"/>
      <c r="F102" s="31" t="s">
        <v>391</v>
      </c>
      <c r="G102" s="78" t="s">
        <v>153</v>
      </c>
      <c r="H102" s="28"/>
      <c r="I102" s="83">
        <v>2</v>
      </c>
      <c r="J102" s="83">
        <v>3</v>
      </c>
      <c r="K102" s="83">
        <v>3</v>
      </c>
      <c r="L102" s="83">
        <v>0</v>
      </c>
      <c r="M102" s="28"/>
      <c r="N102" s="79"/>
      <c r="O102" s="79"/>
      <c r="P102" s="79"/>
    </row>
    <row r="103" spans="1:16" ht="26.25" customHeight="1">
      <c r="A103" s="122"/>
      <c r="B103" s="113"/>
      <c r="C103" s="109"/>
      <c r="D103" s="120"/>
      <c r="E103" s="109"/>
      <c r="F103" s="31" t="s">
        <v>392</v>
      </c>
      <c r="G103" s="78" t="s">
        <v>153</v>
      </c>
      <c r="H103" s="28"/>
      <c r="I103" s="83">
        <v>0</v>
      </c>
      <c r="J103" s="83">
        <f t="shared" si="5"/>
        <v>0</v>
      </c>
      <c r="K103" s="83">
        <f t="shared" si="5"/>
        <v>0</v>
      </c>
      <c r="L103" s="83">
        <f t="shared" si="5"/>
        <v>0</v>
      </c>
      <c r="M103" s="28"/>
      <c r="N103" s="79"/>
      <c r="O103" s="79"/>
      <c r="P103" s="79"/>
    </row>
    <row r="104" spans="1:16" ht="34.5" customHeight="1">
      <c r="A104" s="122"/>
      <c r="B104" s="113"/>
      <c r="C104" s="109"/>
      <c r="D104" s="120"/>
      <c r="E104" s="109"/>
      <c r="F104" s="31" t="s">
        <v>393</v>
      </c>
      <c r="G104" s="78" t="s">
        <v>153</v>
      </c>
      <c r="H104" s="28"/>
      <c r="I104" s="83">
        <v>0</v>
      </c>
      <c r="J104" s="83">
        <f t="shared" si="5"/>
        <v>0</v>
      </c>
      <c r="K104" s="83">
        <f t="shared" si="5"/>
        <v>0</v>
      </c>
      <c r="L104" s="83">
        <f t="shared" si="5"/>
        <v>0</v>
      </c>
      <c r="M104" s="28"/>
      <c r="N104" s="79"/>
      <c r="O104" s="79"/>
      <c r="P104" s="79"/>
    </row>
    <row r="105" spans="1:16" ht="26.25" customHeight="1">
      <c r="A105" s="122"/>
      <c r="B105" s="113"/>
      <c r="C105" s="109"/>
      <c r="D105" s="120"/>
      <c r="E105" s="109"/>
      <c r="F105" s="31" t="s">
        <v>398</v>
      </c>
      <c r="G105" s="78" t="s">
        <v>153</v>
      </c>
      <c r="H105" s="28"/>
      <c r="I105" s="83">
        <v>0</v>
      </c>
      <c r="J105" s="83">
        <f t="shared" si="5"/>
        <v>0</v>
      </c>
      <c r="K105" s="83">
        <f t="shared" si="5"/>
        <v>0</v>
      </c>
      <c r="L105" s="83">
        <f t="shared" si="5"/>
        <v>0</v>
      </c>
      <c r="M105" s="28"/>
      <c r="N105" s="79"/>
      <c r="O105" s="79"/>
      <c r="P105" s="79"/>
    </row>
    <row r="106" spans="1:16" ht="26.25" customHeight="1">
      <c r="A106" s="122"/>
      <c r="B106" s="113"/>
      <c r="C106" s="109"/>
      <c r="D106" s="120"/>
      <c r="E106" s="109"/>
      <c r="F106" s="31" t="s">
        <v>399</v>
      </c>
      <c r="G106" s="78" t="s">
        <v>153</v>
      </c>
      <c r="H106" s="28"/>
      <c r="I106" s="83">
        <v>2</v>
      </c>
      <c r="J106" s="83">
        <v>2</v>
      </c>
      <c r="K106" s="83">
        <v>2</v>
      </c>
      <c r="L106" s="83">
        <v>0</v>
      </c>
      <c r="M106" s="28"/>
      <c r="N106" s="79"/>
      <c r="O106" s="79"/>
      <c r="P106" s="79"/>
    </row>
    <row r="107" spans="1:16" ht="26.25" customHeight="1">
      <c r="A107" s="122"/>
      <c r="B107" s="113"/>
      <c r="C107" s="109"/>
      <c r="D107" s="120"/>
      <c r="E107" s="108"/>
      <c r="F107" s="31" t="s">
        <v>401</v>
      </c>
      <c r="G107" s="78" t="s">
        <v>153</v>
      </c>
      <c r="H107" s="28"/>
      <c r="I107" s="83">
        <v>0</v>
      </c>
      <c r="J107" s="83">
        <f t="shared" si="5"/>
        <v>0</v>
      </c>
      <c r="K107" s="83">
        <f t="shared" si="5"/>
        <v>0</v>
      </c>
      <c r="L107" s="83">
        <f t="shared" si="5"/>
        <v>0</v>
      </c>
      <c r="M107" s="28"/>
      <c r="N107" s="79"/>
      <c r="O107" s="79"/>
      <c r="P107" s="79"/>
    </row>
    <row r="108" spans="1:16" ht="33.75">
      <c r="A108" s="122"/>
      <c r="B108" s="113"/>
      <c r="C108" s="108"/>
      <c r="D108" s="115"/>
      <c r="E108" s="71" t="s">
        <v>629</v>
      </c>
      <c r="F108" s="31" t="s">
        <v>397</v>
      </c>
      <c r="G108" s="78" t="s">
        <v>153</v>
      </c>
      <c r="H108" s="28"/>
      <c r="I108" s="83">
        <v>0</v>
      </c>
      <c r="J108" s="83">
        <f t="shared" si="5"/>
        <v>0</v>
      </c>
      <c r="K108" s="83">
        <f t="shared" si="5"/>
        <v>0</v>
      </c>
      <c r="L108" s="83">
        <f t="shared" si="5"/>
        <v>0</v>
      </c>
      <c r="M108" s="28"/>
      <c r="N108" s="79"/>
      <c r="O108" s="79"/>
      <c r="P108" s="79"/>
    </row>
    <row r="109" spans="1:16" ht="33.75" customHeight="1">
      <c r="A109" s="122"/>
      <c r="B109" s="113" t="s">
        <v>284</v>
      </c>
      <c r="C109" s="107" t="s">
        <v>249</v>
      </c>
      <c r="D109" s="114" t="s">
        <v>264</v>
      </c>
      <c r="E109" s="71" t="s">
        <v>632</v>
      </c>
      <c r="F109" s="31" t="s">
        <v>403</v>
      </c>
      <c r="G109" s="78" t="s">
        <v>153</v>
      </c>
      <c r="H109" s="28"/>
      <c r="I109" s="83" t="s">
        <v>0</v>
      </c>
      <c r="J109" s="83" t="str">
        <f t="shared" si="5"/>
        <v>NS</v>
      </c>
      <c r="K109" s="83" t="str">
        <f t="shared" si="5"/>
        <v>NS</v>
      </c>
      <c r="L109" s="83" t="str">
        <f t="shared" si="5"/>
        <v>NS</v>
      </c>
      <c r="M109" s="28"/>
      <c r="N109" s="79"/>
      <c r="O109" s="79"/>
      <c r="P109" s="79"/>
    </row>
    <row r="110" spans="1:16" ht="24.75" customHeight="1">
      <c r="A110" s="122"/>
      <c r="B110" s="113"/>
      <c r="C110" s="109"/>
      <c r="D110" s="120"/>
      <c r="E110" s="107" t="s">
        <v>628</v>
      </c>
      <c r="F110" s="66" t="s">
        <v>389</v>
      </c>
      <c r="G110" s="78" t="s">
        <v>153</v>
      </c>
      <c r="H110" s="28"/>
      <c r="I110" s="86" t="s">
        <v>0</v>
      </c>
      <c r="J110" s="87" t="str">
        <f t="shared" si="5"/>
        <v>NS</v>
      </c>
      <c r="K110" s="87" t="str">
        <f t="shared" si="5"/>
        <v>NS</v>
      </c>
      <c r="L110" s="88" t="str">
        <f t="shared" si="5"/>
        <v>NS</v>
      </c>
      <c r="M110" s="28"/>
      <c r="N110" s="80"/>
      <c r="O110" s="81"/>
      <c r="P110" s="82"/>
    </row>
    <row r="111" spans="1:16" ht="24.75" customHeight="1">
      <c r="A111" s="122"/>
      <c r="B111" s="113"/>
      <c r="C111" s="109"/>
      <c r="D111" s="120"/>
      <c r="E111" s="109"/>
      <c r="F111" s="31" t="s">
        <v>390</v>
      </c>
      <c r="G111" s="78" t="s">
        <v>153</v>
      </c>
      <c r="H111" s="28"/>
      <c r="I111" s="83" t="s">
        <v>0</v>
      </c>
      <c r="J111" s="83" t="str">
        <f t="shared" si="5"/>
        <v>NS</v>
      </c>
      <c r="K111" s="83" t="str">
        <f t="shared" si="5"/>
        <v>NS</v>
      </c>
      <c r="L111" s="83" t="str">
        <f t="shared" si="5"/>
        <v>NS</v>
      </c>
      <c r="M111" s="28"/>
      <c r="N111" s="79"/>
      <c r="O111" s="79"/>
      <c r="P111" s="79"/>
    </row>
    <row r="112" spans="1:16" ht="24.75" customHeight="1">
      <c r="A112" s="122"/>
      <c r="B112" s="113"/>
      <c r="C112" s="109"/>
      <c r="D112" s="120"/>
      <c r="E112" s="109"/>
      <c r="F112" s="31" t="s">
        <v>391</v>
      </c>
      <c r="G112" s="78" t="s">
        <v>153</v>
      </c>
      <c r="H112" s="28"/>
      <c r="I112" s="83" t="s">
        <v>0</v>
      </c>
      <c r="J112" s="83" t="str">
        <f aca="true" t="shared" si="6" ref="J112:L127">IF($I112="","",IF($I112="N/A","N/A",IF($I112=0,0,IF($I112="NS","NS",""))))</f>
        <v>NS</v>
      </c>
      <c r="K112" s="83" t="str">
        <f t="shared" si="6"/>
        <v>NS</v>
      </c>
      <c r="L112" s="83" t="str">
        <f t="shared" si="6"/>
        <v>NS</v>
      </c>
      <c r="M112" s="28"/>
      <c r="N112" s="79"/>
      <c r="O112" s="79"/>
      <c r="P112" s="79"/>
    </row>
    <row r="113" spans="1:16" ht="24.75" customHeight="1">
      <c r="A113" s="122"/>
      <c r="B113" s="113"/>
      <c r="C113" s="109"/>
      <c r="D113" s="120"/>
      <c r="E113" s="109"/>
      <c r="F113" s="31" t="s">
        <v>392</v>
      </c>
      <c r="G113" s="78" t="s">
        <v>153</v>
      </c>
      <c r="H113" s="28"/>
      <c r="I113" s="83" t="s">
        <v>0</v>
      </c>
      <c r="J113" s="83" t="str">
        <f t="shared" si="6"/>
        <v>NS</v>
      </c>
      <c r="K113" s="83" t="str">
        <f t="shared" si="6"/>
        <v>NS</v>
      </c>
      <c r="L113" s="83" t="str">
        <f t="shared" si="6"/>
        <v>NS</v>
      </c>
      <c r="M113" s="28"/>
      <c r="N113" s="79"/>
      <c r="O113" s="79"/>
      <c r="P113" s="79"/>
    </row>
    <row r="114" spans="1:16" ht="24.75" customHeight="1">
      <c r="A114" s="122"/>
      <c r="B114" s="113"/>
      <c r="C114" s="109"/>
      <c r="D114" s="120"/>
      <c r="E114" s="109"/>
      <c r="F114" s="31" t="s">
        <v>393</v>
      </c>
      <c r="G114" s="78" t="s">
        <v>153</v>
      </c>
      <c r="H114" s="28"/>
      <c r="I114" s="83" t="s">
        <v>0</v>
      </c>
      <c r="J114" s="83" t="str">
        <f t="shared" si="6"/>
        <v>NS</v>
      </c>
      <c r="K114" s="83" t="str">
        <f t="shared" si="6"/>
        <v>NS</v>
      </c>
      <c r="L114" s="83" t="str">
        <f t="shared" si="6"/>
        <v>NS</v>
      </c>
      <c r="M114" s="28"/>
      <c r="N114" s="79"/>
      <c r="O114" s="79"/>
      <c r="P114" s="79"/>
    </row>
    <row r="115" spans="1:16" ht="24.75" customHeight="1">
      <c r="A115" s="122"/>
      <c r="B115" s="113"/>
      <c r="C115" s="109"/>
      <c r="D115" s="120"/>
      <c r="E115" s="109"/>
      <c r="F115" s="31" t="s">
        <v>398</v>
      </c>
      <c r="G115" s="78" t="s">
        <v>153</v>
      </c>
      <c r="H115" s="28"/>
      <c r="I115" s="83" t="s">
        <v>0</v>
      </c>
      <c r="J115" s="83" t="str">
        <f t="shared" si="6"/>
        <v>NS</v>
      </c>
      <c r="K115" s="83" t="str">
        <f t="shared" si="6"/>
        <v>NS</v>
      </c>
      <c r="L115" s="83" t="str">
        <f t="shared" si="6"/>
        <v>NS</v>
      </c>
      <c r="M115" s="28"/>
      <c r="N115" s="79"/>
      <c r="O115" s="79"/>
      <c r="P115" s="79"/>
    </row>
    <row r="116" spans="1:16" ht="24.75" customHeight="1">
      <c r="A116" s="122"/>
      <c r="B116" s="113"/>
      <c r="C116" s="109"/>
      <c r="D116" s="120"/>
      <c r="E116" s="109"/>
      <c r="F116" s="31" t="s">
        <v>399</v>
      </c>
      <c r="G116" s="78" t="s">
        <v>153</v>
      </c>
      <c r="H116" s="28"/>
      <c r="I116" s="83" t="s">
        <v>0</v>
      </c>
      <c r="J116" s="83" t="str">
        <f t="shared" si="6"/>
        <v>NS</v>
      </c>
      <c r="K116" s="83" t="str">
        <f t="shared" si="6"/>
        <v>NS</v>
      </c>
      <c r="L116" s="83" t="str">
        <f t="shared" si="6"/>
        <v>NS</v>
      </c>
      <c r="M116" s="28"/>
      <c r="N116" s="79"/>
      <c r="O116" s="79"/>
      <c r="P116" s="79"/>
    </row>
    <row r="117" spans="1:16" ht="24.75" customHeight="1">
      <c r="A117" s="122"/>
      <c r="B117" s="113"/>
      <c r="C117" s="109"/>
      <c r="D117" s="115"/>
      <c r="E117" s="108"/>
      <c r="F117" s="31" t="s">
        <v>400</v>
      </c>
      <c r="G117" s="78" t="s">
        <v>153</v>
      </c>
      <c r="H117" s="28"/>
      <c r="I117" s="83" t="s">
        <v>0</v>
      </c>
      <c r="J117" s="83" t="str">
        <f t="shared" si="6"/>
        <v>NS</v>
      </c>
      <c r="K117" s="83" t="str">
        <f t="shared" si="6"/>
        <v>NS</v>
      </c>
      <c r="L117" s="83" t="str">
        <f t="shared" si="6"/>
        <v>NS</v>
      </c>
      <c r="M117" s="28"/>
      <c r="N117" s="79"/>
      <c r="O117" s="79"/>
      <c r="P117" s="79"/>
    </row>
    <row r="118" spans="1:16" ht="24.75" customHeight="1">
      <c r="A118" s="122"/>
      <c r="B118" s="113"/>
      <c r="C118" s="109"/>
      <c r="D118" s="114" t="s">
        <v>360</v>
      </c>
      <c r="E118" s="71" t="s">
        <v>133</v>
      </c>
      <c r="F118" s="31" t="s">
        <v>501</v>
      </c>
      <c r="G118" s="78" t="s">
        <v>159</v>
      </c>
      <c r="H118" s="28"/>
      <c r="I118" s="83" t="s">
        <v>0</v>
      </c>
      <c r="J118" s="83" t="str">
        <f t="shared" si="6"/>
        <v>NS</v>
      </c>
      <c r="K118" s="83" t="str">
        <f t="shared" si="6"/>
        <v>NS</v>
      </c>
      <c r="L118" s="83" t="str">
        <f t="shared" si="6"/>
        <v>NS</v>
      </c>
      <c r="M118" s="28"/>
      <c r="N118" s="79"/>
      <c r="O118" s="79"/>
      <c r="P118" s="79"/>
    </row>
    <row r="119" spans="1:16" ht="33.75">
      <c r="A119" s="122"/>
      <c r="B119" s="113"/>
      <c r="C119" s="109"/>
      <c r="D119" s="115"/>
      <c r="E119" s="71" t="s">
        <v>133</v>
      </c>
      <c r="F119" s="31" t="s">
        <v>502</v>
      </c>
      <c r="G119" s="78" t="s">
        <v>134</v>
      </c>
      <c r="H119" s="28"/>
      <c r="I119" s="83" t="s">
        <v>0</v>
      </c>
      <c r="J119" s="83" t="str">
        <f t="shared" si="6"/>
        <v>NS</v>
      </c>
      <c r="K119" s="83" t="str">
        <f t="shared" si="6"/>
        <v>NS</v>
      </c>
      <c r="L119" s="83" t="str">
        <f t="shared" si="6"/>
        <v>NS</v>
      </c>
      <c r="M119" s="28"/>
      <c r="N119" s="79"/>
      <c r="O119" s="79"/>
      <c r="P119" s="79"/>
    </row>
    <row r="120" spans="1:16" ht="33.75">
      <c r="A120" s="122"/>
      <c r="B120" s="113"/>
      <c r="C120" s="108"/>
      <c r="D120" s="8" t="s">
        <v>264</v>
      </c>
      <c r="E120" s="71" t="s">
        <v>629</v>
      </c>
      <c r="F120" s="31" t="s">
        <v>402</v>
      </c>
      <c r="G120" s="78" t="s">
        <v>153</v>
      </c>
      <c r="H120" s="28"/>
      <c r="I120" s="83" t="s">
        <v>0</v>
      </c>
      <c r="J120" s="83" t="str">
        <f t="shared" si="6"/>
        <v>NS</v>
      </c>
      <c r="K120" s="83" t="str">
        <f t="shared" si="6"/>
        <v>NS</v>
      </c>
      <c r="L120" s="83" t="str">
        <f t="shared" si="6"/>
        <v>NS</v>
      </c>
      <c r="M120" s="28"/>
      <c r="N120" s="79"/>
      <c r="O120" s="79"/>
      <c r="P120" s="79"/>
    </row>
    <row r="121" spans="1:16" ht="24.75" customHeight="1">
      <c r="A121" s="122"/>
      <c r="B121" s="71" t="s">
        <v>285</v>
      </c>
      <c r="C121" s="71" t="s">
        <v>285</v>
      </c>
      <c r="D121" s="8" t="s">
        <v>264</v>
      </c>
      <c r="E121" s="71" t="s">
        <v>633</v>
      </c>
      <c r="F121" s="31" t="s">
        <v>322</v>
      </c>
      <c r="G121" s="78" t="s">
        <v>153</v>
      </c>
      <c r="H121" s="28"/>
      <c r="I121" s="83">
        <v>2</v>
      </c>
      <c r="J121" s="83">
        <v>3</v>
      </c>
      <c r="K121" s="83">
        <v>3</v>
      </c>
      <c r="L121" s="83">
        <v>0</v>
      </c>
      <c r="M121" s="28"/>
      <c r="N121" s="79"/>
      <c r="O121" s="79"/>
      <c r="P121" s="79"/>
    </row>
    <row r="122" spans="1:16" ht="67.5">
      <c r="A122" s="123" t="s">
        <v>304</v>
      </c>
      <c r="B122" s="71" t="s">
        <v>286</v>
      </c>
      <c r="C122" s="71" t="s">
        <v>286</v>
      </c>
      <c r="D122" s="8" t="s">
        <v>264</v>
      </c>
      <c r="E122" s="71" t="s">
        <v>634</v>
      </c>
      <c r="F122" s="31" t="s">
        <v>323</v>
      </c>
      <c r="G122" s="78" t="s">
        <v>92</v>
      </c>
      <c r="H122" s="28"/>
      <c r="I122" s="83">
        <v>0</v>
      </c>
      <c r="J122" s="83">
        <f t="shared" si="6"/>
        <v>0</v>
      </c>
      <c r="K122" s="83">
        <f t="shared" si="6"/>
        <v>0</v>
      </c>
      <c r="L122" s="83">
        <f t="shared" si="6"/>
        <v>0</v>
      </c>
      <c r="M122" s="28"/>
      <c r="N122" s="79"/>
      <c r="O122" s="79"/>
      <c r="P122" s="79"/>
    </row>
    <row r="123" spans="1:16" ht="24.75" customHeight="1">
      <c r="A123" s="123"/>
      <c r="B123" s="113" t="s">
        <v>287</v>
      </c>
      <c r="C123" s="107" t="s">
        <v>226</v>
      </c>
      <c r="D123" s="114" t="s">
        <v>264</v>
      </c>
      <c r="E123" s="107" t="s">
        <v>635</v>
      </c>
      <c r="F123" s="66" t="s">
        <v>415</v>
      </c>
      <c r="G123" s="78" t="s">
        <v>582</v>
      </c>
      <c r="H123" s="28"/>
      <c r="I123" s="86"/>
      <c r="J123" s="87">
        <f t="shared" si="6"/>
      </c>
      <c r="K123" s="87">
        <f t="shared" si="6"/>
      </c>
      <c r="L123" s="88">
        <f t="shared" si="6"/>
      </c>
      <c r="M123" s="28"/>
      <c r="N123" s="80"/>
      <c r="O123" s="81"/>
      <c r="P123" s="82"/>
    </row>
    <row r="124" spans="1:16" ht="24.75" customHeight="1">
      <c r="A124" s="123"/>
      <c r="B124" s="113"/>
      <c r="C124" s="109"/>
      <c r="D124" s="120"/>
      <c r="E124" s="108"/>
      <c r="F124" s="31" t="s">
        <v>404</v>
      </c>
      <c r="G124" s="78" t="s">
        <v>582</v>
      </c>
      <c r="H124" s="28"/>
      <c r="I124" s="83">
        <v>0</v>
      </c>
      <c r="J124" s="83">
        <f t="shared" si="6"/>
        <v>0</v>
      </c>
      <c r="K124" s="83">
        <f t="shared" si="6"/>
        <v>0</v>
      </c>
      <c r="L124" s="83">
        <f t="shared" si="6"/>
        <v>0</v>
      </c>
      <c r="M124" s="28"/>
      <c r="N124" s="79"/>
      <c r="O124" s="79"/>
      <c r="P124" s="79"/>
    </row>
    <row r="125" spans="1:16" ht="24.75" customHeight="1">
      <c r="A125" s="123"/>
      <c r="B125" s="113"/>
      <c r="C125" s="109"/>
      <c r="D125" s="120"/>
      <c r="E125" s="71" t="s">
        <v>636</v>
      </c>
      <c r="F125" s="31" t="s">
        <v>571</v>
      </c>
      <c r="G125" s="78" t="s">
        <v>582</v>
      </c>
      <c r="H125" s="28"/>
      <c r="I125" s="83">
        <v>0</v>
      </c>
      <c r="J125" s="83">
        <f t="shared" si="6"/>
        <v>0</v>
      </c>
      <c r="K125" s="83">
        <f t="shared" si="6"/>
        <v>0</v>
      </c>
      <c r="L125" s="83">
        <f t="shared" si="6"/>
        <v>0</v>
      </c>
      <c r="M125" s="28"/>
      <c r="N125" s="79"/>
      <c r="O125" s="79"/>
      <c r="P125" s="79"/>
    </row>
    <row r="126" spans="1:16" ht="24.75" customHeight="1">
      <c r="A126" s="123"/>
      <c r="B126" s="113"/>
      <c r="C126" s="109"/>
      <c r="D126" s="120"/>
      <c r="E126" s="71" t="s">
        <v>637</v>
      </c>
      <c r="F126" s="31" t="s">
        <v>405</v>
      </c>
      <c r="G126" s="78" t="s">
        <v>582</v>
      </c>
      <c r="H126" s="28"/>
      <c r="I126" s="83">
        <v>2</v>
      </c>
      <c r="J126" s="83">
        <v>3</v>
      </c>
      <c r="K126" s="83">
        <v>3</v>
      </c>
      <c r="L126" s="83">
        <v>0</v>
      </c>
      <c r="M126" s="28"/>
      <c r="N126" s="79"/>
      <c r="O126" s="79"/>
      <c r="P126" s="79"/>
    </row>
    <row r="127" spans="1:16" ht="33.75">
      <c r="A127" s="123"/>
      <c r="B127" s="113"/>
      <c r="C127" s="109"/>
      <c r="D127" s="120"/>
      <c r="E127" s="71" t="s">
        <v>637</v>
      </c>
      <c r="F127" s="31" t="s">
        <v>406</v>
      </c>
      <c r="G127" s="78" t="s">
        <v>582</v>
      </c>
      <c r="H127" s="28"/>
      <c r="I127" s="83">
        <v>0</v>
      </c>
      <c r="J127" s="83">
        <f t="shared" si="6"/>
        <v>0</v>
      </c>
      <c r="K127" s="83">
        <f t="shared" si="6"/>
        <v>0</v>
      </c>
      <c r="L127" s="83">
        <f t="shared" si="6"/>
        <v>0</v>
      </c>
      <c r="M127" s="28"/>
      <c r="N127" s="79"/>
      <c r="O127" s="79"/>
      <c r="P127" s="79"/>
    </row>
    <row r="128" spans="1:16" ht="24.75" customHeight="1">
      <c r="A128" s="123"/>
      <c r="B128" s="113"/>
      <c r="C128" s="109"/>
      <c r="D128" s="120"/>
      <c r="E128" s="71" t="s">
        <v>638</v>
      </c>
      <c r="F128" s="31" t="s">
        <v>410</v>
      </c>
      <c r="G128" s="78" t="s">
        <v>582</v>
      </c>
      <c r="H128" s="28"/>
      <c r="I128" s="83">
        <v>0</v>
      </c>
      <c r="J128" s="83">
        <f aca="true" t="shared" si="7" ref="J128:L143">IF($I128="","",IF($I128="N/A","N/A",IF($I128=0,0,IF($I128="NS","NS",""))))</f>
        <v>0</v>
      </c>
      <c r="K128" s="83">
        <f t="shared" si="7"/>
        <v>0</v>
      </c>
      <c r="L128" s="83">
        <f t="shared" si="7"/>
        <v>0</v>
      </c>
      <c r="M128" s="28"/>
      <c r="N128" s="79"/>
      <c r="O128" s="79"/>
      <c r="P128" s="79"/>
    </row>
    <row r="129" spans="1:16" ht="24.75" customHeight="1">
      <c r="A129" s="123"/>
      <c r="B129" s="113"/>
      <c r="C129" s="109"/>
      <c r="D129" s="120"/>
      <c r="E129" s="71" t="s">
        <v>639</v>
      </c>
      <c r="F129" s="31" t="s">
        <v>417</v>
      </c>
      <c r="G129" s="78" t="s">
        <v>582</v>
      </c>
      <c r="H129" s="28"/>
      <c r="I129" s="83">
        <v>0</v>
      </c>
      <c r="J129" s="83">
        <v>3</v>
      </c>
      <c r="K129" s="83">
        <v>3</v>
      </c>
      <c r="L129" s="83">
        <f t="shared" si="7"/>
        <v>0</v>
      </c>
      <c r="M129" s="28"/>
      <c r="N129" s="79"/>
      <c r="O129" s="79"/>
      <c r="P129" s="79"/>
    </row>
    <row r="130" spans="1:16" ht="24.75" customHeight="1">
      <c r="A130" s="123"/>
      <c r="B130" s="113"/>
      <c r="C130" s="109"/>
      <c r="D130" s="120"/>
      <c r="E130" s="71" t="s">
        <v>640</v>
      </c>
      <c r="F130" s="31" t="s">
        <v>416</v>
      </c>
      <c r="G130" s="78" t="s">
        <v>582</v>
      </c>
      <c r="H130" s="28"/>
      <c r="I130" s="83">
        <v>0</v>
      </c>
      <c r="J130" s="83">
        <f t="shared" si="7"/>
        <v>0</v>
      </c>
      <c r="K130" s="83">
        <f t="shared" si="7"/>
        <v>0</v>
      </c>
      <c r="L130" s="83">
        <f t="shared" si="7"/>
        <v>0</v>
      </c>
      <c r="M130" s="28"/>
      <c r="N130" s="79"/>
      <c r="O130" s="79"/>
      <c r="P130" s="79"/>
    </row>
    <row r="131" spans="1:16" ht="34.5" customHeight="1">
      <c r="A131" s="123"/>
      <c r="B131" s="113"/>
      <c r="C131" s="109"/>
      <c r="D131" s="120"/>
      <c r="E131" s="71" t="s">
        <v>641</v>
      </c>
      <c r="F131" s="31" t="s">
        <v>411</v>
      </c>
      <c r="G131" s="78" t="s">
        <v>582</v>
      </c>
      <c r="H131" s="28"/>
      <c r="I131" s="83">
        <v>0</v>
      </c>
      <c r="J131" s="83">
        <f t="shared" si="7"/>
        <v>0</v>
      </c>
      <c r="K131" s="83">
        <f t="shared" si="7"/>
        <v>0</v>
      </c>
      <c r="L131" s="83">
        <f t="shared" si="7"/>
        <v>0</v>
      </c>
      <c r="M131" s="28"/>
      <c r="N131" s="79"/>
      <c r="O131" s="79"/>
      <c r="P131" s="79"/>
    </row>
    <row r="132" spans="1:16" ht="24.75" customHeight="1">
      <c r="A132" s="123"/>
      <c r="B132" s="113"/>
      <c r="C132" s="109"/>
      <c r="D132" s="120"/>
      <c r="E132" s="71" t="s">
        <v>642</v>
      </c>
      <c r="F132" s="31" t="s">
        <v>412</v>
      </c>
      <c r="G132" s="78" t="s">
        <v>582</v>
      </c>
      <c r="H132" s="28"/>
      <c r="I132" s="83">
        <v>0</v>
      </c>
      <c r="J132" s="83">
        <f t="shared" si="7"/>
        <v>0</v>
      </c>
      <c r="K132" s="83">
        <f t="shared" si="7"/>
        <v>0</v>
      </c>
      <c r="L132" s="83">
        <f t="shared" si="7"/>
        <v>0</v>
      </c>
      <c r="M132" s="28"/>
      <c r="N132" s="79"/>
      <c r="O132" s="79"/>
      <c r="P132" s="79"/>
    </row>
    <row r="133" spans="1:16" ht="63" customHeight="1">
      <c r="A133" s="123"/>
      <c r="B133" s="113"/>
      <c r="C133" s="109"/>
      <c r="D133" s="120"/>
      <c r="E133" s="71" t="s">
        <v>643</v>
      </c>
      <c r="F133" s="31" t="s">
        <v>413</v>
      </c>
      <c r="G133" s="78" t="s">
        <v>582</v>
      </c>
      <c r="H133" s="28"/>
      <c r="I133" s="83">
        <v>2</v>
      </c>
      <c r="J133" s="83">
        <v>3</v>
      </c>
      <c r="K133" s="83">
        <v>3</v>
      </c>
      <c r="L133" s="83">
        <v>1</v>
      </c>
      <c r="M133" s="28"/>
      <c r="N133" s="79"/>
      <c r="O133" s="79"/>
      <c r="P133" s="79"/>
    </row>
    <row r="134" spans="1:16" ht="30.75" customHeight="1">
      <c r="A134" s="123"/>
      <c r="B134" s="113"/>
      <c r="C134" s="109"/>
      <c r="D134" s="120"/>
      <c r="E134" s="71" t="s">
        <v>644</v>
      </c>
      <c r="F134" s="31" t="s">
        <v>414</v>
      </c>
      <c r="G134" s="78" t="s">
        <v>582</v>
      </c>
      <c r="H134" s="28"/>
      <c r="I134" s="83">
        <v>0</v>
      </c>
      <c r="J134" s="83">
        <f t="shared" si="7"/>
        <v>0</v>
      </c>
      <c r="K134" s="83">
        <f t="shared" si="7"/>
        <v>0</v>
      </c>
      <c r="L134" s="83">
        <f t="shared" si="7"/>
        <v>0</v>
      </c>
      <c r="M134" s="28"/>
      <c r="N134" s="79"/>
      <c r="O134" s="79"/>
      <c r="P134" s="79"/>
    </row>
    <row r="135" spans="1:16" ht="22.5">
      <c r="A135" s="123"/>
      <c r="B135" s="113"/>
      <c r="C135" s="109"/>
      <c r="D135" s="120"/>
      <c r="E135" s="71" t="s">
        <v>645</v>
      </c>
      <c r="F135" s="31" t="s">
        <v>33</v>
      </c>
      <c r="G135" s="78" t="s">
        <v>582</v>
      </c>
      <c r="H135" s="28"/>
      <c r="I135" s="83">
        <v>0</v>
      </c>
      <c r="J135" s="83">
        <f t="shared" si="7"/>
        <v>0</v>
      </c>
      <c r="K135" s="83">
        <f t="shared" si="7"/>
        <v>0</v>
      </c>
      <c r="L135" s="83">
        <f t="shared" si="7"/>
        <v>0</v>
      </c>
      <c r="M135" s="28"/>
      <c r="N135" s="79"/>
      <c r="O135" s="79"/>
      <c r="P135" s="79"/>
    </row>
    <row r="136" spans="1:16" ht="24.75" customHeight="1">
      <c r="A136" s="123"/>
      <c r="B136" s="113"/>
      <c r="C136" s="109"/>
      <c r="D136" s="120"/>
      <c r="E136" s="107" t="s">
        <v>646</v>
      </c>
      <c r="F136" s="66" t="s">
        <v>407</v>
      </c>
      <c r="G136" s="78" t="s">
        <v>582</v>
      </c>
      <c r="H136" s="28"/>
      <c r="I136" s="86">
        <v>0</v>
      </c>
      <c r="J136" s="83">
        <f t="shared" si="7"/>
        <v>0</v>
      </c>
      <c r="K136" s="83">
        <f t="shared" si="7"/>
        <v>0</v>
      </c>
      <c r="L136" s="83">
        <f t="shared" si="7"/>
        <v>0</v>
      </c>
      <c r="M136" s="28"/>
      <c r="N136" s="79"/>
      <c r="O136" s="79"/>
      <c r="P136" s="79"/>
    </row>
    <row r="137" spans="1:16" ht="24.75" customHeight="1">
      <c r="A137" s="123"/>
      <c r="B137" s="113"/>
      <c r="C137" s="109"/>
      <c r="D137" s="120"/>
      <c r="E137" s="109"/>
      <c r="F137" s="31" t="s">
        <v>408</v>
      </c>
      <c r="G137" s="78" t="s">
        <v>582</v>
      </c>
      <c r="H137" s="28"/>
      <c r="I137" s="83">
        <v>0</v>
      </c>
      <c r="J137" s="83">
        <v>3</v>
      </c>
      <c r="K137" s="83">
        <v>3</v>
      </c>
      <c r="L137" s="83">
        <f t="shared" si="7"/>
        <v>0</v>
      </c>
      <c r="M137" s="28"/>
      <c r="N137" s="79"/>
      <c r="O137" s="79"/>
      <c r="P137" s="79"/>
    </row>
    <row r="138" spans="1:16" ht="24.75" customHeight="1">
      <c r="A138" s="123"/>
      <c r="B138" s="113"/>
      <c r="C138" s="108"/>
      <c r="D138" s="115"/>
      <c r="E138" s="108"/>
      <c r="F138" s="31" t="s">
        <v>409</v>
      </c>
      <c r="G138" s="78" t="s">
        <v>582</v>
      </c>
      <c r="H138" s="28"/>
      <c r="I138" s="83">
        <v>0</v>
      </c>
      <c r="J138" s="83">
        <f t="shared" si="7"/>
        <v>0</v>
      </c>
      <c r="K138" s="83">
        <f t="shared" si="7"/>
        <v>0</v>
      </c>
      <c r="L138" s="83">
        <f t="shared" si="7"/>
        <v>0</v>
      </c>
      <c r="M138" s="28"/>
      <c r="N138" s="79"/>
      <c r="O138" s="79"/>
      <c r="P138" s="79"/>
    </row>
    <row r="139" spans="1:16" ht="20.25" customHeight="1">
      <c r="A139" s="123"/>
      <c r="B139" s="113"/>
      <c r="C139" s="107" t="s">
        <v>227</v>
      </c>
      <c r="D139" s="114" t="s">
        <v>314</v>
      </c>
      <c r="E139" s="107" t="s">
        <v>647</v>
      </c>
      <c r="F139" s="66" t="s">
        <v>507</v>
      </c>
      <c r="G139" s="78" t="s">
        <v>582</v>
      </c>
      <c r="H139" s="28"/>
      <c r="I139" s="86"/>
      <c r="J139" s="87">
        <f t="shared" si="7"/>
      </c>
      <c r="K139" s="87">
        <f t="shared" si="7"/>
      </c>
      <c r="L139" s="88">
        <f t="shared" si="7"/>
      </c>
      <c r="M139" s="28"/>
      <c r="N139" s="80"/>
      <c r="O139" s="81"/>
      <c r="P139" s="82"/>
    </row>
    <row r="140" spans="1:16" ht="20.25" customHeight="1">
      <c r="A140" s="123"/>
      <c r="B140" s="113"/>
      <c r="C140" s="109"/>
      <c r="D140" s="120"/>
      <c r="E140" s="109"/>
      <c r="F140" s="31" t="s">
        <v>56</v>
      </c>
      <c r="G140" s="78" t="s">
        <v>582</v>
      </c>
      <c r="H140" s="28"/>
      <c r="I140" s="83">
        <v>0</v>
      </c>
      <c r="J140" s="83">
        <f t="shared" si="7"/>
        <v>0</v>
      </c>
      <c r="K140" s="83">
        <f t="shared" si="7"/>
        <v>0</v>
      </c>
      <c r="L140" s="83">
        <f t="shared" si="7"/>
        <v>0</v>
      </c>
      <c r="M140" s="28"/>
      <c r="N140" s="79"/>
      <c r="O140" s="79"/>
      <c r="P140" s="79"/>
    </row>
    <row r="141" spans="1:16" ht="20.25" customHeight="1">
      <c r="A141" s="123"/>
      <c r="B141" s="113"/>
      <c r="C141" s="109"/>
      <c r="D141" s="120"/>
      <c r="E141" s="109"/>
      <c r="F141" s="31" t="s">
        <v>572</v>
      </c>
      <c r="G141" s="78" t="s">
        <v>582</v>
      </c>
      <c r="H141" s="28"/>
      <c r="I141" s="83">
        <v>0</v>
      </c>
      <c r="J141" s="83">
        <f t="shared" si="7"/>
        <v>0</v>
      </c>
      <c r="K141" s="83">
        <f t="shared" si="7"/>
        <v>0</v>
      </c>
      <c r="L141" s="83">
        <f t="shared" si="7"/>
        <v>0</v>
      </c>
      <c r="M141" s="28"/>
      <c r="N141" s="79"/>
      <c r="O141" s="79"/>
      <c r="P141" s="79"/>
    </row>
    <row r="142" spans="1:16" ht="20.25" customHeight="1">
      <c r="A142" s="123"/>
      <c r="B142" s="113"/>
      <c r="C142" s="109"/>
      <c r="D142" s="120"/>
      <c r="E142" s="109"/>
      <c r="F142" s="31" t="s">
        <v>58</v>
      </c>
      <c r="G142" s="78" t="s">
        <v>582</v>
      </c>
      <c r="H142" s="28"/>
      <c r="I142" s="83">
        <v>0</v>
      </c>
      <c r="J142" s="83">
        <f t="shared" si="7"/>
        <v>0</v>
      </c>
      <c r="K142" s="83">
        <f t="shared" si="7"/>
        <v>0</v>
      </c>
      <c r="L142" s="83">
        <f t="shared" si="7"/>
        <v>0</v>
      </c>
      <c r="M142" s="28"/>
      <c r="N142" s="79"/>
      <c r="O142" s="79"/>
      <c r="P142" s="79"/>
    </row>
    <row r="143" spans="1:16" ht="24.75" customHeight="1">
      <c r="A143" s="123"/>
      <c r="B143" s="113"/>
      <c r="C143" s="109"/>
      <c r="D143" s="115"/>
      <c r="E143" s="108"/>
      <c r="F143" s="31" t="s">
        <v>21</v>
      </c>
      <c r="G143" s="78" t="s">
        <v>582</v>
      </c>
      <c r="H143" s="28"/>
      <c r="I143" s="83">
        <v>0</v>
      </c>
      <c r="J143" s="83">
        <f t="shared" si="7"/>
        <v>0</v>
      </c>
      <c r="K143" s="83">
        <f t="shared" si="7"/>
        <v>0</v>
      </c>
      <c r="L143" s="83">
        <f t="shared" si="7"/>
        <v>0</v>
      </c>
      <c r="M143" s="28"/>
      <c r="N143" s="79"/>
      <c r="O143" s="79"/>
      <c r="P143" s="79"/>
    </row>
    <row r="144" spans="1:16" ht="24.75" customHeight="1">
      <c r="A144" s="123"/>
      <c r="B144" s="113"/>
      <c r="C144" s="109"/>
      <c r="D144" s="8" t="s">
        <v>349</v>
      </c>
      <c r="E144" s="71" t="s">
        <v>356</v>
      </c>
      <c r="F144" s="31" t="s">
        <v>351</v>
      </c>
      <c r="G144" s="78" t="s">
        <v>350</v>
      </c>
      <c r="H144" s="28"/>
      <c r="I144" s="83">
        <v>0</v>
      </c>
      <c r="J144" s="83">
        <f aca="true" t="shared" si="8" ref="J144:L150">IF($I144="","",IF($I144="N/A","N/A",IF($I144=0,0,IF($I144="NS","NS",""))))</f>
        <v>0</v>
      </c>
      <c r="K144" s="83">
        <f t="shared" si="8"/>
        <v>0</v>
      </c>
      <c r="L144" s="83">
        <f t="shared" si="8"/>
        <v>0</v>
      </c>
      <c r="M144" s="28"/>
      <c r="N144" s="79"/>
      <c r="O144" s="79"/>
      <c r="P144" s="79"/>
    </row>
    <row r="145" spans="1:16" ht="26.25" customHeight="1">
      <c r="A145" s="123"/>
      <c r="B145" s="113"/>
      <c r="C145" s="108"/>
      <c r="D145" s="8" t="s">
        <v>314</v>
      </c>
      <c r="E145" s="71" t="s">
        <v>357</v>
      </c>
      <c r="F145" s="31" t="s">
        <v>175</v>
      </c>
      <c r="G145" s="78" t="s">
        <v>350</v>
      </c>
      <c r="H145" s="28"/>
      <c r="I145" s="83">
        <v>0</v>
      </c>
      <c r="J145" s="83">
        <f t="shared" si="8"/>
        <v>0</v>
      </c>
      <c r="K145" s="83">
        <f t="shared" si="8"/>
        <v>0</v>
      </c>
      <c r="L145" s="83">
        <f t="shared" si="8"/>
        <v>0</v>
      </c>
      <c r="M145" s="28"/>
      <c r="N145" s="79"/>
      <c r="O145" s="79"/>
      <c r="P145" s="79"/>
    </row>
    <row r="146" spans="1:16" ht="33.75">
      <c r="A146" s="123"/>
      <c r="B146" s="71" t="s">
        <v>288</v>
      </c>
      <c r="C146" s="71" t="s">
        <v>288</v>
      </c>
      <c r="D146" s="8" t="s">
        <v>314</v>
      </c>
      <c r="E146" s="71" t="s">
        <v>648</v>
      </c>
      <c r="F146" s="31" t="s">
        <v>324</v>
      </c>
      <c r="G146" s="78" t="s">
        <v>582</v>
      </c>
      <c r="H146" s="28"/>
      <c r="I146" s="83">
        <v>0</v>
      </c>
      <c r="J146" s="83">
        <f t="shared" si="8"/>
        <v>0</v>
      </c>
      <c r="K146" s="83">
        <f t="shared" si="8"/>
        <v>0</v>
      </c>
      <c r="L146" s="83">
        <f t="shared" si="8"/>
        <v>0</v>
      </c>
      <c r="M146" s="28"/>
      <c r="N146" s="79"/>
      <c r="O146" s="79"/>
      <c r="P146" s="79"/>
    </row>
    <row r="147" spans="1:16" ht="45">
      <c r="A147" s="123"/>
      <c r="B147" s="113" t="s">
        <v>331</v>
      </c>
      <c r="C147" s="71" t="s">
        <v>499</v>
      </c>
      <c r="D147" s="114" t="s">
        <v>264</v>
      </c>
      <c r="E147" s="107" t="s">
        <v>649</v>
      </c>
      <c r="F147" s="31" t="s">
        <v>54</v>
      </c>
      <c r="G147" s="78" t="s">
        <v>582</v>
      </c>
      <c r="H147" s="28"/>
      <c r="I147" s="83">
        <v>0</v>
      </c>
      <c r="J147" s="83">
        <f t="shared" si="8"/>
        <v>0</v>
      </c>
      <c r="K147" s="83">
        <f t="shared" si="8"/>
        <v>0</v>
      </c>
      <c r="L147" s="83">
        <f t="shared" si="8"/>
        <v>0</v>
      </c>
      <c r="M147" s="28"/>
      <c r="N147" s="79"/>
      <c r="O147" s="79"/>
      <c r="P147" s="79"/>
    </row>
    <row r="148" spans="1:16" ht="33.75">
      <c r="A148" s="123"/>
      <c r="B148" s="113"/>
      <c r="C148" s="71" t="s">
        <v>489</v>
      </c>
      <c r="D148" s="120"/>
      <c r="E148" s="109"/>
      <c r="F148" s="31" t="s">
        <v>488</v>
      </c>
      <c r="G148" s="78" t="s">
        <v>582</v>
      </c>
      <c r="H148" s="28"/>
      <c r="I148" s="83">
        <v>0</v>
      </c>
      <c r="J148" s="83">
        <f t="shared" si="8"/>
        <v>0</v>
      </c>
      <c r="K148" s="83">
        <f t="shared" si="8"/>
        <v>0</v>
      </c>
      <c r="L148" s="83">
        <f t="shared" si="8"/>
        <v>0</v>
      </c>
      <c r="M148" s="28"/>
      <c r="N148" s="79"/>
      <c r="O148" s="79"/>
      <c r="P148" s="79"/>
    </row>
    <row r="149" spans="1:16" ht="22.5">
      <c r="A149" s="123"/>
      <c r="B149" s="113"/>
      <c r="C149" s="71" t="s">
        <v>492</v>
      </c>
      <c r="D149" s="120"/>
      <c r="E149" s="109"/>
      <c r="F149" s="31" t="s">
        <v>491</v>
      </c>
      <c r="G149" s="78" t="s">
        <v>582</v>
      </c>
      <c r="H149" s="28"/>
      <c r="I149" s="83">
        <v>0</v>
      </c>
      <c r="J149" s="83">
        <f t="shared" si="8"/>
        <v>0</v>
      </c>
      <c r="K149" s="83">
        <f t="shared" si="8"/>
        <v>0</v>
      </c>
      <c r="L149" s="83">
        <f t="shared" si="8"/>
        <v>0</v>
      </c>
      <c r="M149" s="28"/>
      <c r="N149" s="79"/>
      <c r="O149" s="79"/>
      <c r="P149" s="79"/>
    </row>
    <row r="150" spans="1:16" ht="22.5">
      <c r="A150" s="123"/>
      <c r="B150" s="113"/>
      <c r="C150" s="71" t="s">
        <v>493</v>
      </c>
      <c r="D150" s="115"/>
      <c r="E150" s="108"/>
      <c r="F150" s="31" t="s">
        <v>490</v>
      </c>
      <c r="G150" s="78" t="s">
        <v>582</v>
      </c>
      <c r="H150" s="28"/>
      <c r="I150" s="83">
        <v>0</v>
      </c>
      <c r="J150" s="83">
        <f t="shared" si="8"/>
        <v>0</v>
      </c>
      <c r="K150" s="83">
        <f t="shared" si="8"/>
        <v>0</v>
      </c>
      <c r="L150" s="83">
        <f t="shared" si="8"/>
        <v>0</v>
      </c>
      <c r="M150" s="28"/>
      <c r="N150" s="79"/>
      <c r="O150" s="79"/>
      <c r="P150" s="79"/>
    </row>
    <row r="151" spans="1:16" ht="56.25">
      <c r="A151" s="112" t="s">
        <v>305</v>
      </c>
      <c r="B151" s="113" t="s">
        <v>181</v>
      </c>
      <c r="C151" s="107" t="s">
        <v>228</v>
      </c>
      <c r="D151" s="114" t="s">
        <v>314</v>
      </c>
      <c r="E151" s="72" t="s">
        <v>650</v>
      </c>
      <c r="F151" s="31" t="s">
        <v>55</v>
      </c>
      <c r="G151" s="78" t="s">
        <v>157</v>
      </c>
      <c r="H151" s="28"/>
      <c r="I151" s="83">
        <v>1</v>
      </c>
      <c r="J151" s="83">
        <v>2</v>
      </c>
      <c r="K151" s="83">
        <v>3</v>
      </c>
      <c r="L151" s="83">
        <f>IF($I151="","",IF($I151="N/A","N/A",IF($I151=0,0,IF($I151="NS","NS",""))))</f>
      </c>
      <c r="M151" s="28"/>
      <c r="N151" s="79" t="s">
        <v>421</v>
      </c>
      <c r="O151" s="79"/>
      <c r="P151" s="79" t="s">
        <v>440</v>
      </c>
    </row>
    <row r="152" spans="1:16" ht="24" customHeight="1">
      <c r="A152" s="112"/>
      <c r="B152" s="113"/>
      <c r="C152" s="109"/>
      <c r="D152" s="120"/>
      <c r="E152" s="109" t="s">
        <v>256</v>
      </c>
      <c r="F152" s="66" t="s">
        <v>60</v>
      </c>
      <c r="G152" s="78" t="s">
        <v>157</v>
      </c>
      <c r="H152" s="28"/>
      <c r="I152" s="86"/>
      <c r="J152" s="87">
        <f>IF($I152="","",IF($I152="N/A","N/A",IF($I152=0,0,IF($I152="NS","NS",""))))</f>
      </c>
      <c r="K152" s="87">
        <f>IF($I152="","",IF($I152="N/A","N/A",IF($I152=0,0,IF($I152="NS","NS",""))))</f>
      </c>
      <c r="L152" s="88">
        <f>IF($I152="","",IF($I152="N/A","N/A",IF($I152=0,0,IF($I152="NS","NS",""))))</f>
      </c>
      <c r="M152" s="28"/>
      <c r="N152" s="79"/>
      <c r="O152" s="81"/>
      <c r="P152" s="82"/>
    </row>
    <row r="153" spans="1:16" ht="24" customHeight="1">
      <c r="A153" s="112"/>
      <c r="B153" s="113"/>
      <c r="C153" s="109"/>
      <c r="D153" s="120"/>
      <c r="E153" s="109"/>
      <c r="F153" s="31" t="s">
        <v>56</v>
      </c>
      <c r="G153" s="78" t="s">
        <v>157</v>
      </c>
      <c r="H153" s="28"/>
      <c r="I153" s="95">
        <v>2</v>
      </c>
      <c r="J153" s="95">
        <v>3</v>
      </c>
      <c r="K153" s="95">
        <v>3</v>
      </c>
      <c r="L153" s="95">
        <v>3</v>
      </c>
      <c r="M153" s="28"/>
      <c r="N153" s="79" t="s">
        <v>421</v>
      </c>
      <c r="O153" s="79"/>
      <c r="P153" s="79" t="s">
        <v>440</v>
      </c>
    </row>
    <row r="154" spans="1:16" ht="24" customHeight="1">
      <c r="A154" s="112"/>
      <c r="B154" s="113"/>
      <c r="C154" s="109"/>
      <c r="D154" s="120"/>
      <c r="E154" s="109"/>
      <c r="F154" s="31" t="s">
        <v>57</v>
      </c>
      <c r="G154" s="78" t="s">
        <v>157</v>
      </c>
      <c r="H154" s="28"/>
      <c r="I154" s="95">
        <v>2</v>
      </c>
      <c r="J154" s="95">
        <v>3</v>
      </c>
      <c r="K154" s="95">
        <v>3</v>
      </c>
      <c r="L154" s="95">
        <v>3</v>
      </c>
      <c r="M154" s="28"/>
      <c r="N154" s="79" t="s">
        <v>421</v>
      </c>
      <c r="O154" s="79"/>
      <c r="P154" s="79" t="s">
        <v>440</v>
      </c>
    </row>
    <row r="155" spans="1:16" ht="24" customHeight="1">
      <c r="A155" s="112"/>
      <c r="B155" s="113"/>
      <c r="C155" s="109"/>
      <c r="D155" s="120"/>
      <c r="E155" s="109"/>
      <c r="F155" s="31" t="s">
        <v>58</v>
      </c>
      <c r="G155" s="78" t="s">
        <v>157</v>
      </c>
      <c r="H155" s="28"/>
      <c r="I155" s="95">
        <v>2</v>
      </c>
      <c r="J155" s="95">
        <v>3</v>
      </c>
      <c r="K155" s="95">
        <v>3</v>
      </c>
      <c r="L155" s="95">
        <v>3</v>
      </c>
      <c r="M155" s="28"/>
      <c r="N155" s="79" t="s">
        <v>421</v>
      </c>
      <c r="O155" s="79"/>
      <c r="P155" s="79" t="s">
        <v>440</v>
      </c>
    </row>
    <row r="156" spans="1:16" ht="24" customHeight="1">
      <c r="A156" s="112"/>
      <c r="B156" s="113"/>
      <c r="C156" s="108"/>
      <c r="D156" s="115"/>
      <c r="E156" s="108"/>
      <c r="F156" s="31" t="s">
        <v>59</v>
      </c>
      <c r="G156" s="78" t="s">
        <v>157</v>
      </c>
      <c r="H156" s="28"/>
      <c r="I156" s="83">
        <v>2</v>
      </c>
      <c r="J156" s="83">
        <v>3</v>
      </c>
      <c r="K156" s="83">
        <v>3</v>
      </c>
      <c r="L156" s="83">
        <v>3</v>
      </c>
      <c r="M156" s="28"/>
      <c r="N156" s="79" t="s">
        <v>421</v>
      </c>
      <c r="O156" s="79"/>
      <c r="P156" s="79" t="s">
        <v>440</v>
      </c>
    </row>
    <row r="157" spans="1:16" ht="56.25">
      <c r="A157" s="112"/>
      <c r="B157" s="113" t="s">
        <v>289</v>
      </c>
      <c r="C157" s="107" t="s">
        <v>229</v>
      </c>
      <c r="D157" s="114" t="s">
        <v>314</v>
      </c>
      <c r="E157" s="72" t="s">
        <v>650</v>
      </c>
      <c r="F157" s="31" t="s">
        <v>55</v>
      </c>
      <c r="G157" s="78" t="s">
        <v>157</v>
      </c>
      <c r="H157" s="28"/>
      <c r="I157" s="95">
        <v>2</v>
      </c>
      <c r="J157" s="95">
        <v>2</v>
      </c>
      <c r="K157" s="95">
        <v>2</v>
      </c>
      <c r="L157" s="95">
        <v>3</v>
      </c>
      <c r="M157" s="28"/>
      <c r="N157" s="79" t="s">
        <v>421</v>
      </c>
      <c r="O157" s="79"/>
      <c r="P157" s="79"/>
    </row>
    <row r="158" spans="1:16" ht="19.5" customHeight="1">
      <c r="A158" s="112"/>
      <c r="B158" s="113"/>
      <c r="C158" s="109"/>
      <c r="D158" s="120"/>
      <c r="E158" s="109" t="s">
        <v>256</v>
      </c>
      <c r="F158" s="66" t="s">
        <v>60</v>
      </c>
      <c r="G158" s="78" t="s">
        <v>157</v>
      </c>
      <c r="H158" s="28"/>
      <c r="I158" s="86"/>
      <c r="J158" s="87">
        <f>IF($I158="","",IF($I158="N/A","N/A",IF($I158=0,0,IF($I158="NS","NS",""))))</f>
      </c>
      <c r="K158" s="87">
        <f>IF($I158="","",IF($I158="N/A","N/A",IF($I158=0,0,IF($I158="NS","NS",""))))</f>
      </c>
      <c r="L158" s="88">
        <f>IF($I158="","",IF($I158="N/A","N/A",IF($I158=0,0,IF($I158="NS","NS",""))))</f>
      </c>
      <c r="M158" s="28"/>
      <c r="N158" s="79" t="s">
        <v>421</v>
      </c>
      <c r="O158" s="81"/>
      <c r="P158" s="79"/>
    </row>
    <row r="159" spans="1:16" ht="19.5" customHeight="1">
      <c r="A159" s="112"/>
      <c r="B159" s="113"/>
      <c r="C159" s="109"/>
      <c r="D159" s="120"/>
      <c r="E159" s="109"/>
      <c r="F159" s="31" t="s">
        <v>56</v>
      </c>
      <c r="G159" s="78" t="s">
        <v>157</v>
      </c>
      <c r="H159" s="28"/>
      <c r="I159" s="83">
        <v>2</v>
      </c>
      <c r="J159" s="83">
        <v>2</v>
      </c>
      <c r="K159" s="83">
        <v>2</v>
      </c>
      <c r="L159" s="83">
        <v>3</v>
      </c>
      <c r="M159" s="28"/>
      <c r="N159" s="79" t="s">
        <v>421</v>
      </c>
      <c r="O159" s="79"/>
      <c r="P159" s="79"/>
    </row>
    <row r="160" spans="1:16" ht="19.5" customHeight="1">
      <c r="A160" s="112"/>
      <c r="B160" s="113"/>
      <c r="C160" s="109"/>
      <c r="D160" s="120"/>
      <c r="E160" s="109"/>
      <c r="F160" s="31" t="s">
        <v>57</v>
      </c>
      <c r="G160" s="78" t="s">
        <v>157</v>
      </c>
      <c r="H160" s="28"/>
      <c r="I160" s="83">
        <v>2</v>
      </c>
      <c r="J160" s="83">
        <v>2</v>
      </c>
      <c r="K160" s="83">
        <v>2</v>
      </c>
      <c r="L160" s="83">
        <v>3</v>
      </c>
      <c r="M160" s="28"/>
      <c r="N160" s="79" t="s">
        <v>421</v>
      </c>
      <c r="O160" s="79"/>
      <c r="P160" s="79"/>
    </row>
    <row r="161" spans="1:16" ht="19.5" customHeight="1">
      <c r="A161" s="112"/>
      <c r="B161" s="113"/>
      <c r="C161" s="109"/>
      <c r="D161" s="120"/>
      <c r="E161" s="109"/>
      <c r="F161" s="31" t="s">
        <v>58</v>
      </c>
      <c r="G161" s="78" t="s">
        <v>157</v>
      </c>
      <c r="H161" s="28"/>
      <c r="I161" s="83">
        <v>2</v>
      </c>
      <c r="J161" s="83">
        <v>2</v>
      </c>
      <c r="K161" s="83">
        <v>2</v>
      </c>
      <c r="L161" s="83">
        <v>3</v>
      </c>
      <c r="M161" s="28"/>
      <c r="N161" s="79" t="s">
        <v>421</v>
      </c>
      <c r="O161" s="79"/>
      <c r="P161" s="79"/>
    </row>
    <row r="162" spans="1:16" ht="19.5" customHeight="1">
      <c r="A162" s="112"/>
      <c r="B162" s="113"/>
      <c r="C162" s="108"/>
      <c r="D162" s="115"/>
      <c r="E162" s="108"/>
      <c r="F162" s="31" t="s">
        <v>59</v>
      </c>
      <c r="G162" s="78" t="s">
        <v>157</v>
      </c>
      <c r="H162" s="28"/>
      <c r="I162" s="83">
        <v>0</v>
      </c>
      <c r="J162" s="83">
        <v>0</v>
      </c>
      <c r="K162" s="83">
        <v>0</v>
      </c>
      <c r="L162" s="83">
        <f>IF($I162="","",IF($I162="N/A","N/A",IF($I162=0,0,IF($I162="NS","NS",""))))</f>
        <v>0</v>
      </c>
      <c r="M162" s="28"/>
      <c r="N162" s="79" t="s">
        <v>421</v>
      </c>
      <c r="O162" s="79"/>
      <c r="P162" s="79"/>
    </row>
    <row r="163" spans="1:16" ht="33.75">
      <c r="A163" s="121" t="s">
        <v>306</v>
      </c>
      <c r="B163" s="113"/>
      <c r="C163" s="71" t="s">
        <v>25</v>
      </c>
      <c r="D163" s="114" t="s">
        <v>264</v>
      </c>
      <c r="E163" s="71" t="s">
        <v>651</v>
      </c>
      <c r="F163" s="31" t="s">
        <v>61</v>
      </c>
      <c r="G163" s="78" t="s">
        <v>582</v>
      </c>
      <c r="H163" s="28"/>
      <c r="I163" s="83">
        <v>1</v>
      </c>
      <c r="J163" s="83">
        <v>3</v>
      </c>
      <c r="K163" s="83">
        <v>3</v>
      </c>
      <c r="L163" s="83">
        <v>1</v>
      </c>
      <c r="M163" s="28"/>
      <c r="N163" s="80" t="s">
        <v>420</v>
      </c>
      <c r="O163" s="81"/>
      <c r="P163" s="82" t="s">
        <v>573</v>
      </c>
    </row>
    <row r="164" spans="1:16" ht="22.5">
      <c r="A164" s="121"/>
      <c r="B164" s="113"/>
      <c r="C164" s="71" t="s">
        <v>63</v>
      </c>
      <c r="D164" s="115"/>
      <c r="E164" s="71" t="s">
        <v>652</v>
      </c>
      <c r="F164" s="31" t="s">
        <v>62</v>
      </c>
      <c r="G164" s="78" t="s">
        <v>582</v>
      </c>
      <c r="H164" s="28"/>
      <c r="I164" s="83">
        <v>1</v>
      </c>
      <c r="J164" s="83">
        <v>3</v>
      </c>
      <c r="K164" s="83">
        <v>3</v>
      </c>
      <c r="L164" s="83">
        <v>1</v>
      </c>
      <c r="M164" s="28"/>
      <c r="N164" s="80" t="s">
        <v>420</v>
      </c>
      <c r="O164" s="79"/>
      <c r="P164" s="82" t="s">
        <v>573</v>
      </c>
    </row>
    <row r="165" spans="1:16" ht="36.75" customHeight="1">
      <c r="A165" s="122" t="s">
        <v>182</v>
      </c>
      <c r="B165" s="113"/>
      <c r="C165" s="71" t="s">
        <v>480</v>
      </c>
      <c r="D165" s="114" t="s">
        <v>314</v>
      </c>
      <c r="E165" s="71" t="s">
        <v>653</v>
      </c>
      <c r="F165" s="31" t="s">
        <v>480</v>
      </c>
      <c r="G165" s="78" t="s">
        <v>158</v>
      </c>
      <c r="H165" s="28"/>
      <c r="I165" s="83">
        <v>0</v>
      </c>
      <c r="J165" s="83">
        <f aca="true" t="shared" si="9" ref="J165:L166">IF($I165="","",IF($I165="N/A","N/A",IF($I165=0,0,IF($I165="NS","NS",""))))</f>
        <v>0</v>
      </c>
      <c r="K165" s="83">
        <f t="shared" si="9"/>
        <v>0</v>
      </c>
      <c r="L165" s="83">
        <f t="shared" si="9"/>
        <v>0</v>
      </c>
      <c r="M165" s="28"/>
      <c r="N165" s="79" t="s">
        <v>574</v>
      </c>
      <c r="O165" s="79"/>
      <c r="P165" s="79"/>
    </row>
    <row r="166" spans="1:16" ht="22.5" customHeight="1">
      <c r="A166" s="122"/>
      <c r="B166" s="113"/>
      <c r="C166" s="71" t="s">
        <v>476</v>
      </c>
      <c r="D166" s="120"/>
      <c r="E166" s="71" t="s">
        <v>654</v>
      </c>
      <c r="F166" s="31" t="s">
        <v>332</v>
      </c>
      <c r="G166" s="78" t="s">
        <v>428</v>
      </c>
      <c r="H166" s="28"/>
      <c r="I166" s="83">
        <v>0</v>
      </c>
      <c r="J166" s="83">
        <f t="shared" si="9"/>
        <v>0</v>
      </c>
      <c r="K166" s="83">
        <f t="shared" si="9"/>
        <v>0</v>
      </c>
      <c r="L166" s="83">
        <f t="shared" si="9"/>
        <v>0</v>
      </c>
      <c r="M166" s="28"/>
      <c r="N166" s="79" t="s">
        <v>574</v>
      </c>
      <c r="O166" s="79"/>
      <c r="P166" s="79"/>
    </row>
    <row r="167" spans="1:16" ht="33.75" customHeight="1">
      <c r="A167" s="122"/>
      <c r="B167" s="113"/>
      <c r="C167" s="107" t="s">
        <v>552</v>
      </c>
      <c r="D167" s="120"/>
      <c r="E167" s="71" t="s">
        <v>655</v>
      </c>
      <c r="F167" s="31" t="s">
        <v>477</v>
      </c>
      <c r="G167" s="78" t="s">
        <v>429</v>
      </c>
      <c r="H167" s="28"/>
      <c r="I167" s="83">
        <v>2</v>
      </c>
      <c r="J167" s="83">
        <v>2</v>
      </c>
      <c r="K167" s="83">
        <v>2</v>
      </c>
      <c r="L167" s="83">
        <v>1</v>
      </c>
      <c r="M167" s="28"/>
      <c r="N167" s="79" t="s">
        <v>574</v>
      </c>
      <c r="O167" s="79"/>
      <c r="P167" s="79"/>
    </row>
    <row r="168" spans="1:16" ht="45">
      <c r="A168" s="122"/>
      <c r="B168" s="113"/>
      <c r="C168" s="109"/>
      <c r="D168" s="120"/>
      <c r="E168" s="71" t="s">
        <v>656</v>
      </c>
      <c r="F168" s="31" t="s">
        <v>478</v>
      </c>
      <c r="G168" s="78" t="s">
        <v>430</v>
      </c>
      <c r="H168" s="28"/>
      <c r="I168" s="83">
        <v>2</v>
      </c>
      <c r="J168" s="83">
        <v>2</v>
      </c>
      <c r="K168" s="83">
        <v>2</v>
      </c>
      <c r="L168" s="83">
        <v>1</v>
      </c>
      <c r="M168" s="28"/>
      <c r="N168" s="79" t="s">
        <v>574</v>
      </c>
      <c r="O168" s="79"/>
      <c r="P168" s="79"/>
    </row>
    <row r="169" spans="1:16" ht="22.5" customHeight="1">
      <c r="A169" s="122"/>
      <c r="B169" s="113"/>
      <c r="C169" s="109"/>
      <c r="D169" s="120"/>
      <c r="E169" s="107" t="s">
        <v>657</v>
      </c>
      <c r="F169" s="31" t="s">
        <v>508</v>
      </c>
      <c r="G169" s="78" t="s">
        <v>431</v>
      </c>
      <c r="H169" s="28"/>
      <c r="I169" s="83">
        <v>0</v>
      </c>
      <c r="J169" s="83">
        <f aca="true" t="shared" si="10" ref="J169:L172">IF($I169="","",IF($I169="N/A","N/A",IF($I169=0,0,IF($I169="NS","NS",""))))</f>
        <v>0</v>
      </c>
      <c r="K169" s="83">
        <f t="shared" si="10"/>
        <v>0</v>
      </c>
      <c r="L169" s="83">
        <f t="shared" si="10"/>
        <v>0</v>
      </c>
      <c r="M169" s="28"/>
      <c r="N169" s="79" t="s">
        <v>574</v>
      </c>
      <c r="O169" s="79"/>
      <c r="P169" s="79"/>
    </row>
    <row r="170" spans="1:16" ht="22.5" customHeight="1">
      <c r="A170" s="122"/>
      <c r="B170" s="113"/>
      <c r="C170" s="109"/>
      <c r="D170" s="120"/>
      <c r="E170" s="108"/>
      <c r="F170" s="31" t="s">
        <v>509</v>
      </c>
      <c r="G170" s="78" t="s">
        <v>432</v>
      </c>
      <c r="H170" s="28"/>
      <c r="I170" s="83">
        <v>0</v>
      </c>
      <c r="J170" s="83">
        <f t="shared" si="10"/>
        <v>0</v>
      </c>
      <c r="K170" s="83">
        <f t="shared" si="10"/>
        <v>0</v>
      </c>
      <c r="L170" s="83">
        <f t="shared" si="10"/>
        <v>0</v>
      </c>
      <c r="M170" s="28"/>
      <c r="N170" s="79" t="s">
        <v>574</v>
      </c>
      <c r="O170" s="79"/>
      <c r="P170" s="79"/>
    </row>
    <row r="171" spans="1:16" ht="22.5" customHeight="1">
      <c r="A171" s="122"/>
      <c r="B171" s="113"/>
      <c r="C171" s="109"/>
      <c r="D171" s="120"/>
      <c r="E171" s="107" t="s">
        <v>231</v>
      </c>
      <c r="F171" s="31" t="s">
        <v>511</v>
      </c>
      <c r="G171" s="78" t="s">
        <v>433</v>
      </c>
      <c r="H171" s="28"/>
      <c r="I171" s="83">
        <v>0</v>
      </c>
      <c r="J171" s="83">
        <f t="shared" si="10"/>
        <v>0</v>
      </c>
      <c r="K171" s="83">
        <f t="shared" si="10"/>
        <v>0</v>
      </c>
      <c r="L171" s="83">
        <f t="shared" si="10"/>
        <v>0</v>
      </c>
      <c r="M171" s="28"/>
      <c r="N171" s="79" t="s">
        <v>574</v>
      </c>
      <c r="O171" s="79"/>
      <c r="P171" s="79"/>
    </row>
    <row r="172" spans="1:16" ht="22.5" customHeight="1">
      <c r="A172" s="122"/>
      <c r="B172" s="113"/>
      <c r="C172" s="108"/>
      <c r="D172" s="120"/>
      <c r="E172" s="108"/>
      <c r="F172" s="31" t="s">
        <v>510</v>
      </c>
      <c r="G172" s="78" t="s">
        <v>434</v>
      </c>
      <c r="H172" s="28"/>
      <c r="I172" s="83">
        <v>0</v>
      </c>
      <c r="J172" s="83">
        <f t="shared" si="10"/>
        <v>0</v>
      </c>
      <c r="K172" s="83">
        <f t="shared" si="10"/>
        <v>0</v>
      </c>
      <c r="L172" s="83">
        <f t="shared" si="10"/>
        <v>0</v>
      </c>
      <c r="M172" s="28"/>
      <c r="N172" s="79" t="s">
        <v>574</v>
      </c>
      <c r="O172" s="79"/>
      <c r="P172" s="79"/>
    </row>
    <row r="173" spans="1:16" ht="22.5" customHeight="1">
      <c r="A173" s="122"/>
      <c r="B173" s="113"/>
      <c r="C173" s="71" t="s">
        <v>541</v>
      </c>
      <c r="D173" s="120"/>
      <c r="E173" s="71" t="s">
        <v>658</v>
      </c>
      <c r="F173" s="31" t="s">
        <v>540</v>
      </c>
      <c r="G173" s="78" t="s">
        <v>435</v>
      </c>
      <c r="H173" s="28"/>
      <c r="I173" s="83">
        <v>2</v>
      </c>
      <c r="J173" s="83">
        <v>2</v>
      </c>
      <c r="K173" s="83">
        <v>2</v>
      </c>
      <c r="L173" s="83">
        <v>1</v>
      </c>
      <c r="M173" s="28"/>
      <c r="N173" s="79" t="s">
        <v>574</v>
      </c>
      <c r="O173" s="79"/>
      <c r="P173" s="79"/>
    </row>
    <row r="174" spans="1:16" ht="45">
      <c r="A174" s="122"/>
      <c r="B174" s="113"/>
      <c r="C174" s="71" t="s">
        <v>481</v>
      </c>
      <c r="D174" s="120"/>
      <c r="E174" s="71" t="s">
        <v>659</v>
      </c>
      <c r="F174" s="31" t="s">
        <v>479</v>
      </c>
      <c r="G174" s="78" t="s">
        <v>436</v>
      </c>
      <c r="H174" s="28"/>
      <c r="I174" s="83">
        <v>0</v>
      </c>
      <c r="J174" s="83">
        <f>IF($I174="","",IF($I174="N/A","N/A",IF($I174=0,0,IF($I174="NS","NS",""))))</f>
        <v>0</v>
      </c>
      <c r="K174" s="83">
        <f>IF($I174="","",IF($I174="N/A","N/A",IF($I174=0,0,IF($I174="NS","NS",""))))</f>
        <v>0</v>
      </c>
      <c r="L174" s="83">
        <f>IF($I174="","",IF($I174="N/A","N/A",IF($I174=0,0,IF($I174="NS","NS",""))))</f>
        <v>0</v>
      </c>
      <c r="M174" s="28"/>
      <c r="N174" s="79" t="s">
        <v>574</v>
      </c>
      <c r="O174" s="79"/>
      <c r="P174" s="79"/>
    </row>
    <row r="175" spans="1:16" ht="36.75" customHeight="1">
      <c r="A175" s="122"/>
      <c r="B175" s="113"/>
      <c r="C175" s="107" t="s">
        <v>53</v>
      </c>
      <c r="D175" s="120"/>
      <c r="E175" s="71" t="s">
        <v>22</v>
      </c>
      <c r="F175" s="31" t="s">
        <v>23</v>
      </c>
      <c r="G175" s="78" t="s">
        <v>350</v>
      </c>
      <c r="H175" s="28"/>
      <c r="I175" s="83">
        <v>2</v>
      </c>
      <c r="J175" s="83">
        <v>2</v>
      </c>
      <c r="K175" s="83">
        <v>2</v>
      </c>
      <c r="L175" s="83">
        <v>1</v>
      </c>
      <c r="M175" s="28"/>
      <c r="N175" s="79" t="s">
        <v>574</v>
      </c>
      <c r="O175" s="79"/>
      <c r="P175" s="79"/>
    </row>
    <row r="176" spans="1:16" ht="26.25" customHeight="1">
      <c r="A176" s="122"/>
      <c r="B176" s="113"/>
      <c r="C176" s="109"/>
      <c r="D176" s="120"/>
      <c r="E176" s="107" t="s">
        <v>674</v>
      </c>
      <c r="F176" s="31" t="s">
        <v>542</v>
      </c>
      <c r="G176" s="78" t="s">
        <v>350</v>
      </c>
      <c r="H176" s="28"/>
      <c r="I176" s="83">
        <v>2</v>
      </c>
      <c r="J176" s="83">
        <v>2</v>
      </c>
      <c r="K176" s="83">
        <v>2</v>
      </c>
      <c r="L176" s="83">
        <v>1</v>
      </c>
      <c r="M176" s="28"/>
      <c r="N176" s="79" t="s">
        <v>574</v>
      </c>
      <c r="O176" s="79"/>
      <c r="P176" s="79"/>
    </row>
    <row r="177" spans="1:16" ht="26.25" customHeight="1">
      <c r="A177" s="122"/>
      <c r="B177" s="113"/>
      <c r="C177" s="109"/>
      <c r="D177" s="120"/>
      <c r="E177" s="108"/>
      <c r="F177" s="31" t="s">
        <v>543</v>
      </c>
      <c r="G177" s="78" t="s">
        <v>350</v>
      </c>
      <c r="H177" s="28"/>
      <c r="I177" s="83">
        <v>2</v>
      </c>
      <c r="J177" s="83">
        <v>2</v>
      </c>
      <c r="K177" s="83">
        <v>2</v>
      </c>
      <c r="L177" s="83">
        <v>1</v>
      </c>
      <c r="M177" s="28"/>
      <c r="N177" s="79" t="s">
        <v>574</v>
      </c>
      <c r="O177" s="79"/>
      <c r="P177" s="79"/>
    </row>
    <row r="178" spans="1:16" ht="26.25" customHeight="1">
      <c r="A178" s="122"/>
      <c r="B178" s="113"/>
      <c r="C178" s="109"/>
      <c r="D178" s="120"/>
      <c r="E178" s="71" t="s">
        <v>22</v>
      </c>
      <c r="F178" s="31" t="s">
        <v>24</v>
      </c>
      <c r="G178" s="78" t="s">
        <v>350</v>
      </c>
      <c r="H178" s="28"/>
      <c r="I178" s="83">
        <v>2</v>
      </c>
      <c r="J178" s="83">
        <v>2</v>
      </c>
      <c r="K178" s="83">
        <v>2</v>
      </c>
      <c r="L178" s="83">
        <v>1</v>
      </c>
      <c r="M178" s="28"/>
      <c r="N178" s="79" t="s">
        <v>574</v>
      </c>
      <c r="O178" s="79"/>
      <c r="P178" s="79"/>
    </row>
    <row r="179" spans="1:16" ht="19.5" customHeight="1">
      <c r="A179" s="122"/>
      <c r="B179" s="113"/>
      <c r="C179" s="109"/>
      <c r="D179" s="120"/>
      <c r="E179" s="107" t="s">
        <v>674</v>
      </c>
      <c r="F179" s="31" t="s">
        <v>544</v>
      </c>
      <c r="G179" s="78" t="s">
        <v>350</v>
      </c>
      <c r="H179" s="28"/>
      <c r="I179" s="83">
        <v>2</v>
      </c>
      <c r="J179" s="83">
        <v>2</v>
      </c>
      <c r="K179" s="83">
        <v>2</v>
      </c>
      <c r="L179" s="83">
        <v>1</v>
      </c>
      <c r="M179" s="28"/>
      <c r="N179" s="79" t="s">
        <v>574</v>
      </c>
      <c r="O179" s="79"/>
      <c r="P179" s="79"/>
    </row>
    <row r="180" spans="1:16" ht="19.5" customHeight="1">
      <c r="A180" s="122"/>
      <c r="B180" s="113"/>
      <c r="C180" s="109"/>
      <c r="D180" s="120"/>
      <c r="E180" s="109"/>
      <c r="F180" s="31" t="s">
        <v>545</v>
      </c>
      <c r="G180" s="78" t="s">
        <v>350</v>
      </c>
      <c r="H180" s="28"/>
      <c r="I180" s="83">
        <v>2</v>
      </c>
      <c r="J180" s="83">
        <v>2</v>
      </c>
      <c r="K180" s="83">
        <v>2</v>
      </c>
      <c r="L180" s="83">
        <v>1</v>
      </c>
      <c r="M180" s="28"/>
      <c r="N180" s="79" t="s">
        <v>574</v>
      </c>
      <c r="O180" s="79"/>
      <c r="P180" s="79"/>
    </row>
    <row r="181" spans="1:16" ht="19.5" customHeight="1">
      <c r="A181" s="122"/>
      <c r="B181" s="113"/>
      <c r="C181" s="109"/>
      <c r="D181" s="120"/>
      <c r="E181" s="109"/>
      <c r="F181" s="31" t="s">
        <v>546</v>
      </c>
      <c r="G181" s="78" t="s">
        <v>350</v>
      </c>
      <c r="H181" s="28"/>
      <c r="I181" s="83">
        <v>2</v>
      </c>
      <c r="J181" s="83">
        <v>2</v>
      </c>
      <c r="K181" s="83">
        <v>2</v>
      </c>
      <c r="L181" s="83">
        <v>1</v>
      </c>
      <c r="M181" s="28"/>
      <c r="N181" s="79" t="s">
        <v>574</v>
      </c>
      <c r="O181" s="79"/>
      <c r="P181" s="79"/>
    </row>
    <row r="182" spans="1:16" ht="19.5" customHeight="1">
      <c r="A182" s="122"/>
      <c r="B182" s="113"/>
      <c r="C182" s="109"/>
      <c r="D182" s="120"/>
      <c r="E182" s="109"/>
      <c r="F182" s="31" t="s">
        <v>547</v>
      </c>
      <c r="G182" s="78" t="s">
        <v>350</v>
      </c>
      <c r="H182" s="28"/>
      <c r="I182" s="83">
        <v>2</v>
      </c>
      <c r="J182" s="83">
        <v>2</v>
      </c>
      <c r="K182" s="83">
        <v>2</v>
      </c>
      <c r="L182" s="83">
        <v>1</v>
      </c>
      <c r="M182" s="28"/>
      <c r="N182" s="79" t="s">
        <v>574</v>
      </c>
      <c r="O182" s="79"/>
      <c r="P182" s="79"/>
    </row>
    <row r="183" spans="1:16" ht="19.5" customHeight="1">
      <c r="A183" s="122"/>
      <c r="B183" s="113"/>
      <c r="C183" s="109"/>
      <c r="D183" s="120"/>
      <c r="E183" s="109"/>
      <c r="F183" s="31" t="s">
        <v>548</v>
      </c>
      <c r="G183" s="78" t="s">
        <v>350</v>
      </c>
      <c r="H183" s="28"/>
      <c r="I183" s="83">
        <v>2</v>
      </c>
      <c r="J183" s="83">
        <v>2</v>
      </c>
      <c r="K183" s="83">
        <v>2</v>
      </c>
      <c r="L183" s="83">
        <v>1</v>
      </c>
      <c r="M183" s="28"/>
      <c r="N183" s="79" t="s">
        <v>574</v>
      </c>
      <c r="O183" s="79"/>
      <c r="P183" s="79"/>
    </row>
    <row r="184" spans="1:16" ht="72" customHeight="1">
      <c r="A184" s="122"/>
      <c r="B184" s="113"/>
      <c r="C184" s="108"/>
      <c r="D184" s="115"/>
      <c r="E184" s="108"/>
      <c r="F184" s="31" t="s">
        <v>93</v>
      </c>
      <c r="G184" s="78" t="s">
        <v>156</v>
      </c>
      <c r="H184" s="28"/>
      <c r="I184" s="83">
        <v>0</v>
      </c>
      <c r="J184" s="83">
        <f>IF($I184="","",IF($I184="N/A","N/A",IF($I184=0,0,IF($I184="NS","NS",""))))</f>
        <v>0</v>
      </c>
      <c r="K184" s="83">
        <f>IF($I184="","",IF($I184="N/A","N/A",IF($I184=0,0,IF($I184="NS","NS",""))))</f>
        <v>0</v>
      </c>
      <c r="L184" s="83">
        <f>IF($I184="","",IF($I184="N/A","N/A",IF($I184=0,0,IF($I184="NS","NS",""))))</f>
        <v>0</v>
      </c>
      <c r="M184" s="28"/>
      <c r="N184" s="79" t="s">
        <v>574</v>
      </c>
      <c r="O184" s="79"/>
      <c r="P184" s="79"/>
    </row>
    <row r="185" spans="1:16" ht="33.75">
      <c r="A185" s="123" t="s">
        <v>112</v>
      </c>
      <c r="B185" s="71" t="s">
        <v>290</v>
      </c>
      <c r="C185" s="71" t="s">
        <v>290</v>
      </c>
      <c r="D185" s="8" t="s">
        <v>314</v>
      </c>
      <c r="E185" s="71" t="s">
        <v>660</v>
      </c>
      <c r="F185" s="31" t="s">
        <v>325</v>
      </c>
      <c r="G185" s="78" t="s">
        <v>582</v>
      </c>
      <c r="H185" s="28"/>
      <c r="I185" s="83">
        <v>1</v>
      </c>
      <c r="J185" s="83">
        <v>3</v>
      </c>
      <c r="K185" s="83">
        <v>3</v>
      </c>
      <c r="L185" s="83">
        <v>0</v>
      </c>
      <c r="M185" s="28"/>
      <c r="N185" s="79" t="s">
        <v>232</v>
      </c>
      <c r="O185" s="79"/>
      <c r="P185" s="79" t="s">
        <v>575</v>
      </c>
    </row>
    <row r="186" spans="1:16" ht="33.75">
      <c r="A186" s="123"/>
      <c r="B186" s="113" t="s">
        <v>291</v>
      </c>
      <c r="C186" s="107" t="s">
        <v>230</v>
      </c>
      <c r="D186" s="114" t="s">
        <v>314</v>
      </c>
      <c r="E186" s="107" t="s">
        <v>661</v>
      </c>
      <c r="F186" s="31" t="s">
        <v>64</v>
      </c>
      <c r="G186" s="78" t="s">
        <v>579</v>
      </c>
      <c r="H186" s="28"/>
      <c r="I186" s="83">
        <v>2</v>
      </c>
      <c r="J186" s="83">
        <v>3</v>
      </c>
      <c r="K186" s="83">
        <v>3</v>
      </c>
      <c r="L186" s="83">
        <v>1</v>
      </c>
      <c r="M186" s="28"/>
      <c r="N186" s="79" t="s">
        <v>232</v>
      </c>
      <c r="O186" s="79"/>
      <c r="P186" s="79"/>
    </row>
    <row r="187" spans="1:16" ht="19.5" customHeight="1">
      <c r="A187" s="123"/>
      <c r="B187" s="113"/>
      <c r="C187" s="109"/>
      <c r="D187" s="120"/>
      <c r="E187" s="108"/>
      <c r="F187" s="66" t="s">
        <v>102</v>
      </c>
      <c r="G187" s="78" t="s">
        <v>579</v>
      </c>
      <c r="H187" s="28"/>
      <c r="I187" s="86"/>
      <c r="J187" s="87">
        <f>IF($I187="","",IF($I187="N/A","N/A",IF($I187=0,0,IF($I187="NS","NS",""))))</f>
      </c>
      <c r="K187" s="87">
        <f>IF($I187="","",IF($I187="N/A","N/A",IF($I187=0,0,IF($I187="NS","NS",""))))</f>
      </c>
      <c r="L187" s="88">
        <f>IF($I187="","",IF($I187="N/A","N/A",IF($I187=0,0,IF($I187="NS","NS",""))))</f>
      </c>
      <c r="M187" s="28"/>
      <c r="N187" s="79" t="s">
        <v>232</v>
      </c>
      <c r="O187" s="81"/>
      <c r="P187" s="82"/>
    </row>
    <row r="188" spans="1:16" ht="19.5" customHeight="1">
      <c r="A188" s="123"/>
      <c r="B188" s="113"/>
      <c r="C188" s="109"/>
      <c r="D188" s="120"/>
      <c r="E188" s="71" t="s">
        <v>662</v>
      </c>
      <c r="F188" s="31" t="s">
        <v>512</v>
      </c>
      <c r="G188" s="78" t="s">
        <v>579</v>
      </c>
      <c r="H188" s="28"/>
      <c r="I188" s="83">
        <v>2</v>
      </c>
      <c r="J188" s="83">
        <v>3</v>
      </c>
      <c r="K188" s="83">
        <v>3</v>
      </c>
      <c r="L188" s="83">
        <v>1</v>
      </c>
      <c r="M188" s="28"/>
      <c r="N188" s="79" t="s">
        <v>232</v>
      </c>
      <c r="O188" s="79"/>
      <c r="P188" s="79"/>
    </row>
    <row r="189" spans="1:16" ht="19.5" customHeight="1">
      <c r="A189" s="123"/>
      <c r="B189" s="113"/>
      <c r="C189" s="109"/>
      <c r="D189" s="120"/>
      <c r="E189" s="71" t="s">
        <v>663</v>
      </c>
      <c r="F189" s="31" t="s">
        <v>65</v>
      </c>
      <c r="G189" s="78" t="s">
        <v>579</v>
      </c>
      <c r="H189" s="28"/>
      <c r="I189" s="83">
        <v>2</v>
      </c>
      <c r="J189" s="83">
        <v>3</v>
      </c>
      <c r="K189" s="83">
        <v>3</v>
      </c>
      <c r="L189" s="83">
        <v>1</v>
      </c>
      <c r="M189" s="28"/>
      <c r="N189" s="79" t="s">
        <v>232</v>
      </c>
      <c r="O189" s="79"/>
      <c r="P189" s="79"/>
    </row>
    <row r="190" spans="1:16" ht="19.5" customHeight="1">
      <c r="A190" s="123"/>
      <c r="B190" s="113"/>
      <c r="C190" s="109"/>
      <c r="D190" s="120"/>
      <c r="E190" s="71" t="s">
        <v>664</v>
      </c>
      <c r="F190" s="31" t="s">
        <v>66</v>
      </c>
      <c r="G190" s="78" t="s">
        <v>579</v>
      </c>
      <c r="H190" s="28"/>
      <c r="I190" s="83">
        <v>2</v>
      </c>
      <c r="J190" s="83">
        <v>3</v>
      </c>
      <c r="K190" s="83">
        <v>3</v>
      </c>
      <c r="L190" s="83">
        <v>1</v>
      </c>
      <c r="M190" s="28"/>
      <c r="N190" s="79" t="s">
        <v>232</v>
      </c>
      <c r="O190" s="79"/>
      <c r="P190" s="79"/>
    </row>
    <row r="191" spans="1:16" ht="19.5" customHeight="1">
      <c r="A191" s="123"/>
      <c r="B191" s="113"/>
      <c r="C191" s="109"/>
      <c r="D191" s="120"/>
      <c r="E191" s="71" t="s">
        <v>665</v>
      </c>
      <c r="F191" s="31" t="s">
        <v>67</v>
      </c>
      <c r="G191" s="78" t="s">
        <v>579</v>
      </c>
      <c r="H191" s="28"/>
      <c r="I191" s="83">
        <v>2</v>
      </c>
      <c r="J191" s="83">
        <v>3</v>
      </c>
      <c r="K191" s="83">
        <v>3</v>
      </c>
      <c r="L191" s="83">
        <v>1</v>
      </c>
      <c r="M191" s="28"/>
      <c r="N191" s="79" t="s">
        <v>232</v>
      </c>
      <c r="O191" s="79"/>
      <c r="P191" s="79"/>
    </row>
    <row r="192" spans="1:16" ht="19.5" customHeight="1">
      <c r="A192" s="123"/>
      <c r="B192" s="113"/>
      <c r="C192" s="109"/>
      <c r="D192" s="120"/>
      <c r="E192" s="71" t="s">
        <v>666</v>
      </c>
      <c r="F192" s="31" t="s">
        <v>68</v>
      </c>
      <c r="G192" s="78" t="s">
        <v>579</v>
      </c>
      <c r="H192" s="28"/>
      <c r="I192" s="83">
        <v>0</v>
      </c>
      <c r="J192" s="83">
        <v>0</v>
      </c>
      <c r="K192" s="83">
        <v>0</v>
      </c>
      <c r="L192" s="83">
        <v>0</v>
      </c>
      <c r="M192" s="28"/>
      <c r="N192" s="79" t="s">
        <v>232</v>
      </c>
      <c r="O192" s="79"/>
      <c r="P192" s="79"/>
    </row>
    <row r="193" spans="1:16" ht="19.5" customHeight="1">
      <c r="A193" s="123"/>
      <c r="B193" s="113"/>
      <c r="C193" s="109"/>
      <c r="D193" s="120"/>
      <c r="E193" s="71" t="s">
        <v>667</v>
      </c>
      <c r="F193" s="31" t="s">
        <v>69</v>
      </c>
      <c r="G193" s="78" t="s">
        <v>579</v>
      </c>
      <c r="H193" s="28"/>
      <c r="I193" s="83">
        <v>0</v>
      </c>
      <c r="J193" s="83">
        <v>0</v>
      </c>
      <c r="K193" s="83">
        <v>0</v>
      </c>
      <c r="L193" s="83">
        <v>0</v>
      </c>
      <c r="M193" s="28"/>
      <c r="N193" s="79" t="s">
        <v>232</v>
      </c>
      <c r="O193" s="79"/>
      <c r="P193" s="79"/>
    </row>
    <row r="194" spans="1:16" ht="19.5" customHeight="1">
      <c r="A194" s="123"/>
      <c r="B194" s="113"/>
      <c r="C194" s="109"/>
      <c r="D194" s="120"/>
      <c r="E194" s="71" t="s">
        <v>667</v>
      </c>
      <c r="F194" s="31" t="s">
        <v>70</v>
      </c>
      <c r="G194" s="78" t="s">
        <v>579</v>
      </c>
      <c r="H194" s="28"/>
      <c r="I194" s="83">
        <v>0</v>
      </c>
      <c r="J194" s="83">
        <v>0</v>
      </c>
      <c r="K194" s="83">
        <v>0</v>
      </c>
      <c r="L194" s="83">
        <v>0</v>
      </c>
      <c r="M194" s="28"/>
      <c r="N194" s="79" t="s">
        <v>232</v>
      </c>
      <c r="O194" s="79"/>
      <c r="P194" s="79"/>
    </row>
    <row r="195" spans="1:16" ht="45">
      <c r="A195" s="123"/>
      <c r="B195" s="113"/>
      <c r="C195" s="108"/>
      <c r="D195" s="115"/>
      <c r="E195" s="71" t="s">
        <v>668</v>
      </c>
      <c r="F195" s="31" t="s">
        <v>34</v>
      </c>
      <c r="G195" s="78" t="s">
        <v>154</v>
      </c>
      <c r="H195" s="28"/>
      <c r="I195" s="83">
        <v>2</v>
      </c>
      <c r="J195" s="83">
        <v>3</v>
      </c>
      <c r="K195" s="83">
        <v>3</v>
      </c>
      <c r="L195" s="83">
        <v>1</v>
      </c>
      <c r="M195" s="28"/>
      <c r="N195" s="79" t="s">
        <v>232</v>
      </c>
      <c r="O195" s="79"/>
      <c r="P195" s="79"/>
    </row>
    <row r="196" spans="1:16" ht="27" customHeight="1">
      <c r="A196" s="123"/>
      <c r="B196" s="113"/>
      <c r="C196" s="71" t="s">
        <v>31</v>
      </c>
      <c r="D196" s="8" t="s">
        <v>170</v>
      </c>
      <c r="E196" s="71" t="s">
        <v>30</v>
      </c>
      <c r="F196" s="31" t="s">
        <v>94</v>
      </c>
      <c r="G196" s="78" t="s">
        <v>348</v>
      </c>
      <c r="H196" s="28"/>
      <c r="I196" s="83">
        <v>0</v>
      </c>
      <c r="J196" s="83">
        <v>0</v>
      </c>
      <c r="K196" s="83">
        <f>IF($I196="","",IF($I196="N/A","N/A",IF($I196=0,0,IF($I196="NS","NS",""))))</f>
        <v>0</v>
      </c>
      <c r="L196" s="83">
        <f>IF($I196="","",IF($I196="N/A","N/A",IF($I196=0,0,IF($I196="NS","NS",""))))</f>
        <v>0</v>
      </c>
      <c r="M196" s="28"/>
      <c r="N196" s="79" t="s">
        <v>232</v>
      </c>
      <c r="O196" s="79"/>
      <c r="P196" s="79"/>
    </row>
    <row r="197" spans="1:16" ht="42.75" customHeight="1">
      <c r="A197" s="112" t="s">
        <v>307</v>
      </c>
      <c r="B197" s="113" t="s">
        <v>183</v>
      </c>
      <c r="C197" s="71" t="s">
        <v>73</v>
      </c>
      <c r="D197" s="114" t="s">
        <v>314</v>
      </c>
      <c r="E197" s="107" t="s">
        <v>669</v>
      </c>
      <c r="F197" s="31" t="s">
        <v>71</v>
      </c>
      <c r="G197" s="78" t="s">
        <v>582</v>
      </c>
      <c r="H197" s="28"/>
      <c r="I197" s="83">
        <v>2</v>
      </c>
      <c r="J197" s="83">
        <v>3</v>
      </c>
      <c r="K197" s="83">
        <v>3</v>
      </c>
      <c r="L197" s="83">
        <v>2</v>
      </c>
      <c r="M197" s="28"/>
      <c r="N197" s="79" t="s">
        <v>232</v>
      </c>
      <c r="O197" s="79"/>
      <c r="P197" s="79"/>
    </row>
    <row r="198" spans="1:16" ht="42.75" customHeight="1">
      <c r="A198" s="112"/>
      <c r="B198" s="113"/>
      <c r="C198" s="71" t="s">
        <v>74</v>
      </c>
      <c r="D198" s="115"/>
      <c r="E198" s="108"/>
      <c r="F198" s="31" t="s">
        <v>72</v>
      </c>
      <c r="G198" s="78" t="s">
        <v>582</v>
      </c>
      <c r="H198" s="28"/>
      <c r="I198" s="83">
        <v>2</v>
      </c>
      <c r="J198" s="83">
        <v>2</v>
      </c>
      <c r="K198" s="83">
        <v>3</v>
      </c>
      <c r="L198" s="83">
        <v>2</v>
      </c>
      <c r="M198" s="28"/>
      <c r="N198" s="79" t="s">
        <v>232</v>
      </c>
      <c r="O198" s="79"/>
      <c r="P198" s="79"/>
    </row>
    <row r="199" spans="1:16" ht="21.75" customHeight="1">
      <c r="A199" s="121" t="s">
        <v>308</v>
      </c>
      <c r="B199" s="71" t="s">
        <v>292</v>
      </c>
      <c r="C199" s="71" t="s">
        <v>292</v>
      </c>
      <c r="D199" s="114" t="s">
        <v>264</v>
      </c>
      <c r="E199" s="107" t="s">
        <v>670</v>
      </c>
      <c r="F199" s="31" t="s">
        <v>327</v>
      </c>
      <c r="G199" s="78" t="s">
        <v>582</v>
      </c>
      <c r="H199" s="28"/>
      <c r="I199" s="83">
        <v>0</v>
      </c>
      <c r="J199" s="83">
        <f aca="true" t="shared" si="11" ref="J199:L202">IF($I199="","",IF($I199="N/A","N/A",IF($I199=0,0,IF($I199="NS","NS",""))))</f>
        <v>0</v>
      </c>
      <c r="K199" s="83">
        <f t="shared" si="11"/>
        <v>0</v>
      </c>
      <c r="L199" s="83">
        <f t="shared" si="11"/>
        <v>0</v>
      </c>
      <c r="M199" s="28"/>
      <c r="N199" s="79" t="s">
        <v>233</v>
      </c>
      <c r="O199" s="79"/>
      <c r="P199" s="79"/>
    </row>
    <row r="200" spans="1:16" ht="21.75" customHeight="1">
      <c r="A200" s="121"/>
      <c r="B200" s="71" t="s">
        <v>293</v>
      </c>
      <c r="C200" s="71" t="s">
        <v>293</v>
      </c>
      <c r="D200" s="115"/>
      <c r="E200" s="108"/>
      <c r="F200" s="31" t="s">
        <v>328</v>
      </c>
      <c r="G200" s="78" t="s">
        <v>582</v>
      </c>
      <c r="H200" s="28"/>
      <c r="I200" s="83">
        <v>0</v>
      </c>
      <c r="J200" s="83">
        <f t="shared" si="11"/>
        <v>0</v>
      </c>
      <c r="K200" s="83">
        <f t="shared" si="11"/>
        <v>0</v>
      </c>
      <c r="L200" s="83">
        <f t="shared" si="11"/>
        <v>0</v>
      </c>
      <c r="M200" s="28"/>
      <c r="N200" s="79" t="s">
        <v>233</v>
      </c>
      <c r="O200" s="79"/>
      <c r="P200" s="79"/>
    </row>
    <row r="201" spans="1:16" ht="25.5" customHeight="1">
      <c r="A201" s="122" t="s">
        <v>184</v>
      </c>
      <c r="B201" s="113"/>
      <c r="C201" s="71" t="s">
        <v>494</v>
      </c>
      <c r="D201" s="114" t="s">
        <v>264</v>
      </c>
      <c r="E201" s="107" t="s">
        <v>671</v>
      </c>
      <c r="F201" s="31" t="s">
        <v>75</v>
      </c>
      <c r="G201" s="78" t="s">
        <v>582</v>
      </c>
      <c r="H201" s="28"/>
      <c r="I201" s="83">
        <v>0</v>
      </c>
      <c r="J201" s="83">
        <f t="shared" si="11"/>
        <v>0</v>
      </c>
      <c r="K201" s="83">
        <f t="shared" si="11"/>
        <v>0</v>
      </c>
      <c r="L201" s="83">
        <f t="shared" si="11"/>
        <v>0</v>
      </c>
      <c r="M201" s="28"/>
      <c r="N201" s="79" t="s">
        <v>232</v>
      </c>
      <c r="O201" s="79"/>
      <c r="P201" s="79"/>
    </row>
    <row r="202" spans="1:16" ht="25.5" customHeight="1">
      <c r="A202" s="122"/>
      <c r="B202" s="113"/>
      <c r="C202" s="71" t="s">
        <v>495</v>
      </c>
      <c r="D202" s="115"/>
      <c r="E202" s="108"/>
      <c r="F202" s="31" t="s">
        <v>76</v>
      </c>
      <c r="G202" s="78" t="s">
        <v>582</v>
      </c>
      <c r="H202" s="28"/>
      <c r="I202" s="83">
        <v>0</v>
      </c>
      <c r="J202" s="83">
        <f t="shared" si="11"/>
        <v>0</v>
      </c>
      <c r="K202" s="83">
        <f t="shared" si="11"/>
        <v>0</v>
      </c>
      <c r="L202" s="83">
        <f t="shared" si="11"/>
        <v>0</v>
      </c>
      <c r="M202" s="28"/>
      <c r="N202" s="79" t="s">
        <v>232</v>
      </c>
      <c r="O202" s="79"/>
      <c r="P202" s="79"/>
    </row>
    <row r="203" spans="1:16" ht="22.5">
      <c r="A203" s="123" t="s">
        <v>309</v>
      </c>
      <c r="B203" s="71" t="s">
        <v>294</v>
      </c>
      <c r="C203" s="71" t="s">
        <v>294</v>
      </c>
      <c r="D203" s="8" t="s">
        <v>264</v>
      </c>
      <c r="E203" s="71" t="s">
        <v>672</v>
      </c>
      <c r="F203" s="31" t="s">
        <v>329</v>
      </c>
      <c r="G203" s="78" t="s">
        <v>582</v>
      </c>
      <c r="H203" s="28"/>
      <c r="I203" s="83">
        <v>1</v>
      </c>
      <c r="J203" s="83">
        <v>2</v>
      </c>
      <c r="K203" s="83">
        <v>2</v>
      </c>
      <c r="L203" s="83">
        <v>0</v>
      </c>
      <c r="M203" s="28"/>
      <c r="N203" s="79" t="s">
        <v>419</v>
      </c>
      <c r="O203" s="79"/>
      <c r="P203" s="79"/>
    </row>
    <row r="204" spans="1:16" ht="45">
      <c r="A204" s="123"/>
      <c r="B204" s="116" t="s">
        <v>46</v>
      </c>
      <c r="C204" s="107" t="s">
        <v>46</v>
      </c>
      <c r="D204" s="114" t="s">
        <v>535</v>
      </c>
      <c r="E204" s="71" t="s">
        <v>141</v>
      </c>
      <c r="F204" s="31" t="s">
        <v>427</v>
      </c>
      <c r="G204" s="78" t="s">
        <v>350</v>
      </c>
      <c r="H204" s="28"/>
      <c r="I204" s="83" t="s">
        <v>0</v>
      </c>
      <c r="J204" s="83" t="str">
        <f aca="true" t="shared" si="12" ref="J204:L207">IF($I204="","",IF($I204="N/A","N/A",IF($I204=0,0,IF($I204="NS","NS",""))))</f>
        <v>NS</v>
      </c>
      <c r="K204" s="83" t="str">
        <f t="shared" si="12"/>
        <v>NS</v>
      </c>
      <c r="L204" s="83" t="str">
        <f t="shared" si="12"/>
        <v>NS</v>
      </c>
      <c r="M204" s="28"/>
      <c r="N204" s="79" t="s">
        <v>439</v>
      </c>
      <c r="O204" s="79"/>
      <c r="P204" s="79"/>
    </row>
    <row r="205" spans="1:16" ht="22.5">
      <c r="A205" s="123"/>
      <c r="B205" s="116"/>
      <c r="C205" s="109"/>
      <c r="D205" s="120"/>
      <c r="E205" s="71" t="s">
        <v>142</v>
      </c>
      <c r="F205" s="31" t="s">
        <v>42</v>
      </c>
      <c r="G205" s="78" t="s">
        <v>350</v>
      </c>
      <c r="H205" s="28"/>
      <c r="I205" s="83" t="s">
        <v>0</v>
      </c>
      <c r="J205" s="83" t="str">
        <f t="shared" si="12"/>
        <v>NS</v>
      </c>
      <c r="K205" s="83" t="str">
        <f t="shared" si="12"/>
        <v>NS</v>
      </c>
      <c r="L205" s="83" t="str">
        <f t="shared" si="12"/>
        <v>NS</v>
      </c>
      <c r="M205" s="28"/>
      <c r="N205" s="79" t="s">
        <v>439</v>
      </c>
      <c r="O205" s="79"/>
      <c r="P205" s="79"/>
    </row>
    <row r="206" spans="1:16" ht="22.5">
      <c r="A206" s="123"/>
      <c r="B206" s="116"/>
      <c r="C206" s="108"/>
      <c r="D206" s="115"/>
      <c r="E206" s="71" t="s">
        <v>143</v>
      </c>
      <c r="F206" s="31" t="s">
        <v>43</v>
      </c>
      <c r="G206" s="78" t="s">
        <v>350</v>
      </c>
      <c r="H206" s="28"/>
      <c r="I206" s="83" t="s">
        <v>0</v>
      </c>
      <c r="J206" s="83" t="str">
        <f t="shared" si="12"/>
        <v>NS</v>
      </c>
      <c r="K206" s="83" t="str">
        <f t="shared" si="12"/>
        <v>NS</v>
      </c>
      <c r="L206" s="83" t="str">
        <f t="shared" si="12"/>
        <v>NS</v>
      </c>
      <c r="M206" s="28"/>
      <c r="N206" s="79" t="s">
        <v>439</v>
      </c>
      <c r="O206" s="79"/>
      <c r="P206" s="79"/>
    </row>
    <row r="207" spans="1:16" ht="56.25">
      <c r="A207" s="123"/>
      <c r="B207" s="71" t="s">
        <v>295</v>
      </c>
      <c r="C207" s="71" t="s">
        <v>234</v>
      </c>
      <c r="D207" s="8" t="s">
        <v>314</v>
      </c>
      <c r="E207" s="71" t="s">
        <v>191</v>
      </c>
      <c r="F207" s="31" t="s">
        <v>330</v>
      </c>
      <c r="G207" s="78" t="s">
        <v>149</v>
      </c>
      <c r="H207" s="28"/>
      <c r="I207" s="83">
        <v>0</v>
      </c>
      <c r="J207" s="83">
        <f t="shared" si="12"/>
        <v>0</v>
      </c>
      <c r="K207" s="83">
        <f t="shared" si="12"/>
        <v>0</v>
      </c>
      <c r="L207" s="83">
        <f t="shared" si="12"/>
        <v>0</v>
      </c>
      <c r="M207" s="28"/>
      <c r="N207" s="79"/>
      <c r="O207" s="79"/>
      <c r="P207" s="79"/>
    </row>
    <row r="208" spans="1:16" ht="33.75">
      <c r="A208" s="123"/>
      <c r="B208" s="71" t="s">
        <v>296</v>
      </c>
      <c r="C208" s="71" t="s">
        <v>235</v>
      </c>
      <c r="D208" s="8" t="s">
        <v>264</v>
      </c>
      <c r="E208" s="71" t="s">
        <v>192</v>
      </c>
      <c r="F208" s="31" t="s">
        <v>513</v>
      </c>
      <c r="G208" s="78" t="s">
        <v>149</v>
      </c>
      <c r="H208" s="28"/>
      <c r="I208" s="83">
        <v>0</v>
      </c>
      <c r="J208" s="83">
        <v>0</v>
      </c>
      <c r="K208" s="83">
        <f>IF($I208="","",IF($I208="N/A","N/A",IF($I208=0,0,IF($I208="NS","NS",""))))</f>
        <v>0</v>
      </c>
      <c r="L208" s="83">
        <f>IF($I208="","",IF($I208="N/A","N/A",IF($I208=0,0,IF($I208="NS","NS",""))))</f>
        <v>0</v>
      </c>
      <c r="M208" s="28"/>
      <c r="N208" s="79"/>
      <c r="O208" s="79"/>
      <c r="P208" s="79"/>
    </row>
    <row r="209" spans="1:16" ht="33.75">
      <c r="A209" s="112" t="s">
        <v>250</v>
      </c>
      <c r="B209" s="71" t="s">
        <v>297</v>
      </c>
      <c r="C209" s="71" t="s">
        <v>297</v>
      </c>
      <c r="D209" s="8" t="s">
        <v>264</v>
      </c>
      <c r="E209" s="71" t="s">
        <v>193</v>
      </c>
      <c r="F209" s="31" t="s">
        <v>190</v>
      </c>
      <c r="G209" s="78" t="s">
        <v>155</v>
      </c>
      <c r="H209" s="28"/>
      <c r="I209" s="83">
        <v>1</v>
      </c>
      <c r="J209" s="83">
        <v>3</v>
      </c>
      <c r="K209" s="83">
        <v>3</v>
      </c>
      <c r="L209" s="83">
        <v>2</v>
      </c>
      <c r="M209" s="28"/>
      <c r="N209" s="79" t="s">
        <v>232</v>
      </c>
      <c r="O209" s="79"/>
      <c r="P209" s="79"/>
    </row>
    <row r="210" spans="1:16" ht="67.5">
      <c r="A210" s="112"/>
      <c r="B210" s="71" t="s">
        <v>298</v>
      </c>
      <c r="C210" s="71" t="s">
        <v>298</v>
      </c>
      <c r="D210" s="8" t="s">
        <v>264</v>
      </c>
      <c r="E210" s="71" t="s">
        <v>194</v>
      </c>
      <c r="F210" s="31" t="s">
        <v>121</v>
      </c>
      <c r="G210" s="78" t="s">
        <v>582</v>
      </c>
      <c r="H210" s="28"/>
      <c r="I210" s="83">
        <v>2</v>
      </c>
      <c r="J210" s="83">
        <v>3</v>
      </c>
      <c r="K210" s="83">
        <v>3</v>
      </c>
      <c r="L210" s="83">
        <v>2</v>
      </c>
      <c r="M210" s="28"/>
      <c r="N210" s="79" t="s">
        <v>232</v>
      </c>
      <c r="O210" s="79"/>
      <c r="P210" s="79"/>
    </row>
    <row r="211" spans="1:16" ht="24" customHeight="1">
      <c r="A211" s="121" t="s">
        <v>185</v>
      </c>
      <c r="B211" s="113"/>
      <c r="C211" s="71" t="s">
        <v>82</v>
      </c>
      <c r="D211" s="114" t="s">
        <v>313</v>
      </c>
      <c r="E211" s="71" t="s">
        <v>195</v>
      </c>
      <c r="F211" s="31" t="s">
        <v>81</v>
      </c>
      <c r="G211" s="78" t="s">
        <v>581</v>
      </c>
      <c r="H211" s="28"/>
      <c r="I211" s="106">
        <v>0</v>
      </c>
      <c r="J211" s="106">
        <f aca="true" t="shared" si="13" ref="J211:L216">IF($I211="","",IF($I211="N/A","N/A",IF($I211=0,0,IF($I211="NS","NS",""))))</f>
        <v>0</v>
      </c>
      <c r="K211" s="106">
        <f t="shared" si="13"/>
        <v>0</v>
      </c>
      <c r="L211" s="106">
        <f t="shared" si="13"/>
        <v>0</v>
      </c>
      <c r="M211" s="28"/>
      <c r="N211" s="79" t="s">
        <v>236</v>
      </c>
      <c r="O211" s="79"/>
      <c r="P211" s="79"/>
    </row>
    <row r="212" spans="1:16" ht="24" customHeight="1">
      <c r="A212" s="121"/>
      <c r="B212" s="113"/>
      <c r="C212" s="71" t="s">
        <v>497</v>
      </c>
      <c r="D212" s="120"/>
      <c r="E212" s="71" t="s">
        <v>195</v>
      </c>
      <c r="F212" s="31" t="s">
        <v>77</v>
      </c>
      <c r="G212" s="78" t="s">
        <v>581</v>
      </c>
      <c r="H212" s="28"/>
      <c r="I212" s="106">
        <v>0</v>
      </c>
      <c r="J212" s="106">
        <f t="shared" si="13"/>
        <v>0</v>
      </c>
      <c r="K212" s="106">
        <f t="shared" si="13"/>
        <v>0</v>
      </c>
      <c r="L212" s="106">
        <f t="shared" si="13"/>
        <v>0</v>
      </c>
      <c r="M212" s="28"/>
      <c r="N212" s="79" t="s">
        <v>236</v>
      </c>
      <c r="O212" s="79"/>
      <c r="P212" s="79"/>
    </row>
    <row r="213" spans="1:16" ht="24" customHeight="1">
      <c r="A213" s="121"/>
      <c r="B213" s="113"/>
      <c r="C213" s="71" t="s">
        <v>78</v>
      </c>
      <c r="D213" s="120"/>
      <c r="E213" s="71" t="s">
        <v>195</v>
      </c>
      <c r="F213" s="31" t="s">
        <v>78</v>
      </c>
      <c r="G213" s="78" t="s">
        <v>581</v>
      </c>
      <c r="H213" s="28"/>
      <c r="I213" s="106">
        <v>0</v>
      </c>
      <c r="J213" s="106">
        <f t="shared" si="13"/>
        <v>0</v>
      </c>
      <c r="K213" s="106">
        <f t="shared" si="13"/>
        <v>0</v>
      </c>
      <c r="L213" s="106">
        <f t="shared" si="13"/>
        <v>0</v>
      </c>
      <c r="M213" s="28"/>
      <c r="N213" s="79" t="s">
        <v>236</v>
      </c>
      <c r="O213" s="79"/>
      <c r="P213" s="79"/>
    </row>
    <row r="214" spans="1:16" ht="35.25" customHeight="1">
      <c r="A214" s="121"/>
      <c r="B214" s="113"/>
      <c r="C214" s="71" t="s">
        <v>83</v>
      </c>
      <c r="D214" s="120"/>
      <c r="E214" s="71" t="s">
        <v>195</v>
      </c>
      <c r="F214" s="31" t="s">
        <v>79</v>
      </c>
      <c r="G214" s="78" t="s">
        <v>581</v>
      </c>
      <c r="H214" s="28"/>
      <c r="I214" s="106">
        <v>0</v>
      </c>
      <c r="J214" s="106">
        <f t="shared" si="13"/>
        <v>0</v>
      </c>
      <c r="K214" s="106">
        <f t="shared" si="13"/>
        <v>0</v>
      </c>
      <c r="L214" s="106">
        <f t="shared" si="13"/>
        <v>0</v>
      </c>
      <c r="M214" s="28"/>
      <c r="N214" s="79" t="s">
        <v>236</v>
      </c>
      <c r="O214" s="79"/>
      <c r="P214" s="79"/>
    </row>
    <row r="215" spans="1:16" ht="24" customHeight="1">
      <c r="A215" s="121"/>
      <c r="B215" s="113"/>
      <c r="C215" s="107" t="s">
        <v>251</v>
      </c>
      <c r="D215" s="120"/>
      <c r="E215" s="71" t="s">
        <v>196</v>
      </c>
      <c r="F215" s="31" t="s">
        <v>80</v>
      </c>
      <c r="G215" s="78" t="s">
        <v>581</v>
      </c>
      <c r="H215" s="28"/>
      <c r="I215" s="106">
        <v>0</v>
      </c>
      <c r="J215" s="106">
        <f t="shared" si="13"/>
        <v>0</v>
      </c>
      <c r="K215" s="106">
        <f t="shared" si="13"/>
        <v>0</v>
      </c>
      <c r="L215" s="106">
        <f t="shared" si="13"/>
        <v>0</v>
      </c>
      <c r="M215" s="28"/>
      <c r="N215" s="79" t="s">
        <v>236</v>
      </c>
      <c r="O215" s="79"/>
      <c r="P215" s="79"/>
    </row>
    <row r="216" spans="1:16" ht="24" customHeight="1">
      <c r="A216" s="121"/>
      <c r="B216" s="113"/>
      <c r="C216" s="108"/>
      <c r="D216" s="115"/>
      <c r="E216" s="71" t="s">
        <v>196</v>
      </c>
      <c r="F216" s="31" t="s">
        <v>347</v>
      </c>
      <c r="G216" s="78" t="s">
        <v>581</v>
      </c>
      <c r="H216" s="28"/>
      <c r="I216" s="106">
        <v>0</v>
      </c>
      <c r="J216" s="106">
        <f t="shared" si="13"/>
        <v>0</v>
      </c>
      <c r="K216" s="106">
        <f t="shared" si="13"/>
        <v>0</v>
      </c>
      <c r="L216" s="106">
        <f t="shared" si="13"/>
        <v>0</v>
      </c>
      <c r="M216" s="28"/>
      <c r="N216" s="79" t="s">
        <v>236</v>
      </c>
      <c r="O216" s="79"/>
      <c r="P216" s="79"/>
    </row>
    <row r="217" spans="1:16" ht="22.5" customHeight="1">
      <c r="A217" s="122" t="s">
        <v>310</v>
      </c>
      <c r="B217" s="113"/>
      <c r="C217" s="107" t="s">
        <v>237</v>
      </c>
      <c r="D217" s="114" t="s">
        <v>313</v>
      </c>
      <c r="E217" s="71" t="s">
        <v>197</v>
      </c>
      <c r="F217" s="31" t="s">
        <v>84</v>
      </c>
      <c r="G217" s="78" t="s">
        <v>583</v>
      </c>
      <c r="H217" s="28"/>
      <c r="I217" s="83">
        <v>1</v>
      </c>
      <c r="J217" s="83">
        <v>3</v>
      </c>
      <c r="K217" s="83">
        <v>3</v>
      </c>
      <c r="L217" s="83">
        <v>0</v>
      </c>
      <c r="M217" s="28"/>
      <c r="N217" s="79" t="s">
        <v>238</v>
      </c>
      <c r="O217" s="79"/>
      <c r="P217" s="79"/>
    </row>
    <row r="218" spans="1:16" ht="16.5" customHeight="1">
      <c r="A218" s="122"/>
      <c r="B218" s="113"/>
      <c r="C218" s="109"/>
      <c r="D218" s="120"/>
      <c r="E218" s="107" t="s">
        <v>198</v>
      </c>
      <c r="F218" s="66" t="s">
        <v>88</v>
      </c>
      <c r="G218" s="78" t="s">
        <v>583</v>
      </c>
      <c r="H218" s="28"/>
      <c r="I218" s="86"/>
      <c r="J218" s="87">
        <f>IF($I218="","",IF($I218="N/A","N/A",IF($I218=0,0,IF($I218="NS","NS",""))))</f>
      </c>
      <c r="K218" s="87">
        <f>IF($I218="","",IF($I218="N/A","N/A",IF($I218=0,0,IF($I218="NS","NS",""))))</f>
      </c>
      <c r="L218" s="88">
        <f>IF($I218="","",IF($I218="N/A","N/A",IF($I218=0,0,IF($I218="NS","NS",""))))</f>
      </c>
      <c r="M218" s="28"/>
      <c r="N218" s="79"/>
      <c r="O218" s="81"/>
      <c r="P218" s="82"/>
    </row>
    <row r="219" spans="1:16" ht="16.5" customHeight="1">
      <c r="A219" s="122"/>
      <c r="B219" s="113"/>
      <c r="C219" s="109"/>
      <c r="D219" s="120"/>
      <c r="E219" s="109"/>
      <c r="F219" s="31" t="s">
        <v>85</v>
      </c>
      <c r="G219" s="78" t="s">
        <v>583</v>
      </c>
      <c r="H219" s="28"/>
      <c r="I219" s="83">
        <v>1</v>
      </c>
      <c r="J219" s="83">
        <v>3</v>
      </c>
      <c r="K219" s="83">
        <v>3</v>
      </c>
      <c r="L219" s="83">
        <v>0</v>
      </c>
      <c r="M219" s="28"/>
      <c r="N219" s="79" t="s">
        <v>238</v>
      </c>
      <c r="O219" s="79"/>
      <c r="P219" s="79"/>
    </row>
    <row r="220" spans="1:16" ht="16.5" customHeight="1">
      <c r="A220" s="122"/>
      <c r="B220" s="113"/>
      <c r="C220" s="109"/>
      <c r="D220" s="120"/>
      <c r="E220" s="109"/>
      <c r="F220" s="31" t="s">
        <v>86</v>
      </c>
      <c r="G220" s="78" t="s">
        <v>583</v>
      </c>
      <c r="H220" s="28"/>
      <c r="I220" s="83">
        <v>1</v>
      </c>
      <c r="J220" s="83">
        <v>3</v>
      </c>
      <c r="K220" s="83">
        <v>3</v>
      </c>
      <c r="L220" s="83">
        <v>0</v>
      </c>
      <c r="M220" s="28"/>
      <c r="N220" s="79" t="s">
        <v>238</v>
      </c>
      <c r="O220" s="79"/>
      <c r="P220" s="79"/>
    </row>
    <row r="221" spans="1:16" ht="16.5" customHeight="1">
      <c r="A221" s="122"/>
      <c r="B221" s="113"/>
      <c r="C221" s="109"/>
      <c r="D221" s="115"/>
      <c r="E221" s="108"/>
      <c r="F221" s="31" t="s">
        <v>87</v>
      </c>
      <c r="G221" s="78" t="s">
        <v>583</v>
      </c>
      <c r="H221" s="28"/>
      <c r="I221" s="83">
        <v>1</v>
      </c>
      <c r="J221" s="83">
        <v>3</v>
      </c>
      <c r="K221" s="83">
        <v>3</v>
      </c>
      <c r="L221" s="83">
        <v>0</v>
      </c>
      <c r="M221" s="28"/>
      <c r="N221" s="79" t="s">
        <v>238</v>
      </c>
      <c r="O221" s="79"/>
      <c r="P221" s="79"/>
    </row>
    <row r="222" spans="1:16" ht="78.75">
      <c r="A222" s="122"/>
      <c r="B222" s="113"/>
      <c r="C222" s="108"/>
      <c r="D222" s="8" t="s">
        <v>162</v>
      </c>
      <c r="E222" s="71" t="s">
        <v>199</v>
      </c>
      <c r="F222" s="31" t="s">
        <v>161</v>
      </c>
      <c r="G222" s="78" t="s">
        <v>582</v>
      </c>
      <c r="H222" s="28"/>
      <c r="I222" s="83">
        <v>0</v>
      </c>
      <c r="J222" s="83">
        <v>0</v>
      </c>
      <c r="K222" s="83">
        <v>0</v>
      </c>
      <c r="L222" s="83">
        <v>0</v>
      </c>
      <c r="M222" s="28"/>
      <c r="N222" s="79" t="s">
        <v>238</v>
      </c>
      <c r="O222" s="79"/>
      <c r="P222" s="79"/>
    </row>
    <row r="223" spans="1:16" ht="18" customHeight="1">
      <c r="A223" s="123" t="s">
        <v>311</v>
      </c>
      <c r="B223" s="113"/>
      <c r="C223" s="71" t="s">
        <v>311</v>
      </c>
      <c r="D223" s="114" t="s">
        <v>164</v>
      </c>
      <c r="E223" s="107" t="s">
        <v>200</v>
      </c>
      <c r="F223" s="66" t="s">
        <v>90</v>
      </c>
      <c r="G223" s="78" t="s">
        <v>582</v>
      </c>
      <c r="H223" s="28"/>
      <c r="I223" s="86"/>
      <c r="J223" s="83">
        <f>IF($I223="","",IF($I223="N/A","N/A",IF($I223=0,0,IF($I223="NS","NS",""))))</f>
      </c>
      <c r="K223" s="83">
        <f>IF($I223="","",IF($I223="N/A","N/A",IF($I223=0,0,IF($I223="NS","NS",""))))</f>
      </c>
      <c r="L223" s="83">
        <f>IF($I223="","",IF($I223="N/A","N/A",IF($I223=0,0,IF($I223="NS","NS",""))))</f>
      </c>
      <c r="M223" s="28"/>
      <c r="N223" s="79"/>
      <c r="O223" s="79"/>
      <c r="P223" s="79"/>
    </row>
    <row r="224" spans="1:16" ht="45">
      <c r="A224" s="123"/>
      <c r="B224" s="113"/>
      <c r="C224" s="71" t="s">
        <v>465</v>
      </c>
      <c r="D224" s="120"/>
      <c r="E224" s="109"/>
      <c r="F224" s="31" t="s">
        <v>463</v>
      </c>
      <c r="G224" s="78" t="s">
        <v>582</v>
      </c>
      <c r="H224" s="28"/>
      <c r="I224" s="83">
        <v>1</v>
      </c>
      <c r="J224" s="83">
        <v>3</v>
      </c>
      <c r="K224" s="83">
        <v>3</v>
      </c>
      <c r="L224" s="83">
        <v>0</v>
      </c>
      <c r="M224" s="28"/>
      <c r="N224" s="79" t="s">
        <v>239</v>
      </c>
      <c r="O224" s="79"/>
      <c r="P224" s="79"/>
    </row>
    <row r="225" spans="1:16" ht="33.75">
      <c r="A225" s="123"/>
      <c r="B225" s="113"/>
      <c r="C225" s="71" t="s">
        <v>466</v>
      </c>
      <c r="D225" s="120"/>
      <c r="E225" s="109"/>
      <c r="F225" s="31" t="s">
        <v>464</v>
      </c>
      <c r="G225" s="78" t="s">
        <v>582</v>
      </c>
      <c r="H225" s="28"/>
      <c r="I225" s="83">
        <v>1</v>
      </c>
      <c r="J225" s="83">
        <v>3</v>
      </c>
      <c r="K225" s="83">
        <v>3</v>
      </c>
      <c r="L225" s="83">
        <v>0</v>
      </c>
      <c r="M225" s="28"/>
      <c r="N225" s="79" t="s">
        <v>239</v>
      </c>
      <c r="O225" s="79"/>
      <c r="P225" s="79"/>
    </row>
    <row r="226" spans="1:16" ht="45">
      <c r="A226" s="123"/>
      <c r="B226" s="113"/>
      <c r="C226" s="71" t="s">
        <v>514</v>
      </c>
      <c r="D226" s="120"/>
      <c r="E226" s="109"/>
      <c r="F226" s="31" t="s">
        <v>516</v>
      </c>
      <c r="G226" s="78" t="s">
        <v>582</v>
      </c>
      <c r="H226" s="28"/>
      <c r="I226" s="83">
        <v>1</v>
      </c>
      <c r="J226" s="83">
        <v>3</v>
      </c>
      <c r="K226" s="83">
        <v>3</v>
      </c>
      <c r="L226" s="83">
        <v>0</v>
      </c>
      <c r="M226" s="28"/>
      <c r="N226" s="79" t="s">
        <v>239</v>
      </c>
      <c r="O226" s="79"/>
      <c r="P226" s="79"/>
    </row>
    <row r="227" spans="1:16" ht="33.75">
      <c r="A227" s="123"/>
      <c r="B227" s="113"/>
      <c r="C227" s="71" t="s">
        <v>515</v>
      </c>
      <c r="D227" s="120"/>
      <c r="E227" s="109"/>
      <c r="F227" s="31" t="s">
        <v>517</v>
      </c>
      <c r="G227" s="78" t="s">
        <v>582</v>
      </c>
      <c r="H227" s="28"/>
      <c r="I227" s="83">
        <v>1</v>
      </c>
      <c r="J227" s="83">
        <v>3</v>
      </c>
      <c r="K227" s="83">
        <v>3</v>
      </c>
      <c r="L227" s="83">
        <v>0</v>
      </c>
      <c r="M227" s="28"/>
      <c r="N227" s="79" t="s">
        <v>239</v>
      </c>
      <c r="O227" s="79"/>
      <c r="P227" s="79"/>
    </row>
    <row r="228" spans="1:16" ht="22.5">
      <c r="A228" s="123"/>
      <c r="B228" s="113"/>
      <c r="C228" s="71" t="s">
        <v>469</v>
      </c>
      <c r="D228" s="120"/>
      <c r="E228" s="109"/>
      <c r="F228" s="31" t="s">
        <v>467</v>
      </c>
      <c r="G228" s="78" t="s">
        <v>582</v>
      </c>
      <c r="H228" s="28"/>
      <c r="I228" s="83">
        <v>1</v>
      </c>
      <c r="J228" s="83">
        <v>3</v>
      </c>
      <c r="K228" s="83">
        <v>3</v>
      </c>
      <c r="L228" s="83">
        <v>0</v>
      </c>
      <c r="M228" s="28"/>
      <c r="N228" s="79" t="s">
        <v>239</v>
      </c>
      <c r="O228" s="79"/>
      <c r="P228" s="79"/>
    </row>
    <row r="229" spans="1:16" ht="45">
      <c r="A229" s="123"/>
      <c r="B229" s="113"/>
      <c r="C229" s="71" t="s">
        <v>468</v>
      </c>
      <c r="D229" s="120"/>
      <c r="E229" s="109"/>
      <c r="F229" s="31" t="s">
        <v>518</v>
      </c>
      <c r="G229" s="78" t="s">
        <v>582</v>
      </c>
      <c r="H229" s="28"/>
      <c r="I229" s="83">
        <v>1</v>
      </c>
      <c r="J229" s="83">
        <v>3</v>
      </c>
      <c r="K229" s="83">
        <v>3</v>
      </c>
      <c r="L229" s="83">
        <v>0</v>
      </c>
      <c r="M229" s="28"/>
      <c r="N229" s="79" t="s">
        <v>239</v>
      </c>
      <c r="O229" s="79"/>
      <c r="P229" s="79"/>
    </row>
    <row r="230" spans="1:16" ht="45">
      <c r="A230" s="123"/>
      <c r="B230" s="113"/>
      <c r="C230" s="71" t="s">
        <v>519</v>
      </c>
      <c r="D230" s="115"/>
      <c r="E230" s="108"/>
      <c r="F230" s="31" t="s">
        <v>89</v>
      </c>
      <c r="G230" s="78" t="s">
        <v>582</v>
      </c>
      <c r="H230" s="28"/>
      <c r="I230" s="83">
        <v>0</v>
      </c>
      <c r="J230" s="83">
        <v>0</v>
      </c>
      <c r="K230" s="83">
        <v>0</v>
      </c>
      <c r="L230" s="83">
        <v>0</v>
      </c>
      <c r="M230" s="28"/>
      <c r="N230" s="79" t="s">
        <v>239</v>
      </c>
      <c r="O230" s="79"/>
      <c r="P230" s="79"/>
    </row>
    <row r="231" spans="1:16" ht="33.75" customHeight="1">
      <c r="A231" s="121" t="s">
        <v>312</v>
      </c>
      <c r="B231" s="113"/>
      <c r="C231" s="107" t="s">
        <v>252</v>
      </c>
      <c r="D231" s="114" t="s">
        <v>264</v>
      </c>
      <c r="E231" s="71" t="s">
        <v>201</v>
      </c>
      <c r="F231" s="31" t="s">
        <v>470</v>
      </c>
      <c r="G231" s="78" t="s">
        <v>582</v>
      </c>
      <c r="H231" s="28"/>
      <c r="I231" s="83">
        <v>1</v>
      </c>
      <c r="J231" s="83">
        <v>3</v>
      </c>
      <c r="K231" s="83">
        <v>3</v>
      </c>
      <c r="L231" s="83">
        <v>0</v>
      </c>
      <c r="M231" s="28"/>
      <c r="N231" s="79" t="s">
        <v>576</v>
      </c>
      <c r="O231" s="79"/>
      <c r="P231" s="79"/>
    </row>
    <row r="232" spans="1:16" ht="33.75">
      <c r="A232" s="121"/>
      <c r="B232" s="113"/>
      <c r="C232" s="109"/>
      <c r="D232" s="120"/>
      <c r="E232" s="71" t="s">
        <v>202</v>
      </c>
      <c r="F232" s="31" t="s">
        <v>471</v>
      </c>
      <c r="G232" s="78" t="s">
        <v>582</v>
      </c>
      <c r="H232" s="28"/>
      <c r="I232" s="83">
        <v>1</v>
      </c>
      <c r="J232" s="83">
        <v>3</v>
      </c>
      <c r="K232" s="83">
        <v>3</v>
      </c>
      <c r="L232" s="83">
        <v>0</v>
      </c>
      <c r="M232" s="28"/>
      <c r="N232" s="79" t="s">
        <v>576</v>
      </c>
      <c r="O232" s="79"/>
      <c r="P232" s="79"/>
    </row>
    <row r="233" spans="1:16" ht="33.75">
      <c r="A233" s="121"/>
      <c r="B233" s="113"/>
      <c r="C233" s="109"/>
      <c r="D233" s="120"/>
      <c r="E233" s="71" t="s">
        <v>203</v>
      </c>
      <c r="F233" s="31" t="s">
        <v>472</v>
      </c>
      <c r="G233" s="78" t="s">
        <v>582</v>
      </c>
      <c r="H233" s="28"/>
      <c r="I233" s="83">
        <v>0</v>
      </c>
      <c r="J233" s="83">
        <v>0</v>
      </c>
      <c r="K233" s="83">
        <f>IF($I233="","",IF($I233="N/A","N/A",IF($I233=0,0,IF($I233="NS","NS",""))))</f>
        <v>0</v>
      </c>
      <c r="L233" s="83">
        <f>IF($I233="","",IF($I233="N/A","N/A",IF($I233=0,0,IF($I233="NS","NS",""))))</f>
        <v>0</v>
      </c>
      <c r="M233" s="28"/>
      <c r="N233" s="79" t="s">
        <v>576</v>
      </c>
      <c r="O233" s="79"/>
      <c r="P233" s="79"/>
    </row>
    <row r="234" spans="1:16" ht="33.75">
      <c r="A234" s="121"/>
      <c r="B234" s="113"/>
      <c r="C234" s="108"/>
      <c r="D234" s="115"/>
      <c r="E234" s="71" t="s">
        <v>204</v>
      </c>
      <c r="F234" s="31" t="s">
        <v>473</v>
      </c>
      <c r="G234" s="78" t="s">
        <v>582</v>
      </c>
      <c r="H234" s="28"/>
      <c r="I234" s="83">
        <v>0</v>
      </c>
      <c r="J234" s="83">
        <f>IF($I234="","",IF($I234="N/A","N/A",IF($I234=0,0,IF($I234="NS","NS",""))))</f>
        <v>0</v>
      </c>
      <c r="K234" s="83">
        <f>IF($I234="","",IF($I234="N/A","N/A",IF($I234=0,0,IF($I234="NS","NS",""))))</f>
        <v>0</v>
      </c>
      <c r="L234" s="83">
        <f>IF($I234="","",IF($I234="N/A","N/A",IF($I234=0,0,IF($I234="NS","NS",""))))</f>
        <v>0</v>
      </c>
      <c r="M234" s="28"/>
      <c r="N234" s="79" t="s">
        <v>576</v>
      </c>
      <c r="O234" s="79"/>
      <c r="P234" s="79"/>
    </row>
    <row r="235" spans="1:16" ht="33.75">
      <c r="A235" s="122" t="s">
        <v>537</v>
      </c>
      <c r="B235" s="113"/>
      <c r="C235" s="71" t="s">
        <v>28</v>
      </c>
      <c r="D235" s="114" t="s">
        <v>264</v>
      </c>
      <c r="E235" s="71"/>
      <c r="F235" s="31" t="s">
        <v>28</v>
      </c>
      <c r="G235" s="78" t="s">
        <v>348</v>
      </c>
      <c r="H235" s="28"/>
      <c r="I235" s="83">
        <v>2</v>
      </c>
      <c r="J235" s="83">
        <v>3</v>
      </c>
      <c r="K235" s="83">
        <v>3</v>
      </c>
      <c r="L235" s="83">
        <v>3</v>
      </c>
      <c r="M235" s="28"/>
      <c r="N235" s="79" t="s">
        <v>577</v>
      </c>
      <c r="O235" s="79"/>
      <c r="P235" s="79"/>
    </row>
    <row r="236" spans="1:16" ht="33.75">
      <c r="A236" s="122"/>
      <c r="B236" s="113"/>
      <c r="C236" s="71" t="s">
        <v>549</v>
      </c>
      <c r="D236" s="120"/>
      <c r="E236" s="71" t="s">
        <v>205</v>
      </c>
      <c r="F236" s="31" t="s">
        <v>549</v>
      </c>
      <c r="G236" s="78" t="s">
        <v>350</v>
      </c>
      <c r="H236" s="28"/>
      <c r="I236" s="83">
        <v>2</v>
      </c>
      <c r="J236" s="83">
        <v>3</v>
      </c>
      <c r="K236" s="83">
        <v>3</v>
      </c>
      <c r="L236" s="83">
        <v>3</v>
      </c>
      <c r="M236" s="28"/>
      <c r="N236" s="79" t="s">
        <v>577</v>
      </c>
      <c r="O236" s="79"/>
      <c r="P236" s="79"/>
    </row>
    <row r="237" spans="1:16" ht="33.75">
      <c r="A237" s="122"/>
      <c r="B237" s="113"/>
      <c r="C237" s="71" t="s">
        <v>550</v>
      </c>
      <c r="D237" s="120"/>
      <c r="E237" s="71" t="s">
        <v>555</v>
      </c>
      <c r="F237" s="31" t="s">
        <v>438</v>
      </c>
      <c r="G237" s="78" t="s">
        <v>350</v>
      </c>
      <c r="H237" s="28"/>
      <c r="I237" s="83">
        <v>2</v>
      </c>
      <c r="J237" s="83">
        <v>3</v>
      </c>
      <c r="K237" s="83">
        <v>3</v>
      </c>
      <c r="L237" s="83">
        <v>3</v>
      </c>
      <c r="M237" s="28"/>
      <c r="N237" s="79" t="s">
        <v>577</v>
      </c>
      <c r="O237" s="79"/>
      <c r="P237" s="79"/>
    </row>
    <row r="238" spans="1:16" ht="45">
      <c r="A238" s="122"/>
      <c r="B238" s="113"/>
      <c r="C238" s="71" t="s">
        <v>523</v>
      </c>
      <c r="D238" s="120"/>
      <c r="E238" s="71"/>
      <c r="F238" s="31" t="s">
        <v>524</v>
      </c>
      <c r="G238" s="78" t="s">
        <v>350</v>
      </c>
      <c r="H238" s="28"/>
      <c r="I238" s="83" t="s">
        <v>0</v>
      </c>
      <c r="J238" s="83" t="s">
        <v>0</v>
      </c>
      <c r="K238" s="83" t="s">
        <v>0</v>
      </c>
      <c r="L238" s="83" t="s">
        <v>0</v>
      </c>
      <c r="M238" s="28"/>
      <c r="N238" s="79" t="s">
        <v>577</v>
      </c>
      <c r="O238" s="79"/>
      <c r="P238" s="79" t="s">
        <v>578</v>
      </c>
    </row>
    <row r="239" spans="1:16" ht="33.75">
      <c r="A239" s="122"/>
      <c r="B239" s="113"/>
      <c r="C239" s="71" t="s">
        <v>496</v>
      </c>
      <c r="D239" s="120"/>
      <c r="E239" s="71" t="s">
        <v>355</v>
      </c>
      <c r="F239" s="31" t="s">
        <v>173</v>
      </c>
      <c r="G239" s="78" t="s">
        <v>525</v>
      </c>
      <c r="H239" s="28"/>
      <c r="I239" s="83" t="s">
        <v>0</v>
      </c>
      <c r="J239" s="83" t="str">
        <f aca="true" t="shared" si="14" ref="J239:L243">IF($I239="","",IF($I239="N/A","N/A",IF($I239=0,0,IF($I239="NS","NS",""))))</f>
        <v>NS</v>
      </c>
      <c r="K239" s="83" t="str">
        <f t="shared" si="14"/>
        <v>NS</v>
      </c>
      <c r="L239" s="83" t="str">
        <f t="shared" si="14"/>
        <v>NS</v>
      </c>
      <c r="M239" s="28"/>
      <c r="N239" s="79" t="s">
        <v>577</v>
      </c>
      <c r="O239" s="79"/>
      <c r="P239" s="79"/>
    </row>
    <row r="240" spans="1:16" ht="33.75">
      <c r="A240" s="122"/>
      <c r="B240" s="113"/>
      <c r="C240" s="71" t="s">
        <v>498</v>
      </c>
      <c r="D240" s="115"/>
      <c r="E240" s="71" t="s">
        <v>358</v>
      </c>
      <c r="F240" s="31" t="s">
        <v>177</v>
      </c>
      <c r="G240" s="78" t="s">
        <v>350</v>
      </c>
      <c r="H240" s="28"/>
      <c r="I240" s="83" t="s">
        <v>0</v>
      </c>
      <c r="J240" s="83" t="str">
        <f t="shared" si="14"/>
        <v>NS</v>
      </c>
      <c r="K240" s="83" t="str">
        <f t="shared" si="14"/>
        <v>NS</v>
      </c>
      <c r="L240" s="83" t="str">
        <f t="shared" si="14"/>
        <v>NS</v>
      </c>
      <c r="M240" s="28"/>
      <c r="N240" s="79" t="s">
        <v>577</v>
      </c>
      <c r="O240" s="79"/>
      <c r="P240" s="79"/>
    </row>
    <row r="241" spans="1:16" ht="33.75">
      <c r="A241" s="122"/>
      <c r="B241" s="113"/>
      <c r="C241" s="71" t="s">
        <v>29</v>
      </c>
      <c r="D241" s="8" t="s">
        <v>360</v>
      </c>
      <c r="E241" s="71" t="s">
        <v>144</v>
      </c>
      <c r="F241" s="31" t="s">
        <v>145</v>
      </c>
      <c r="G241" s="78" t="s">
        <v>350</v>
      </c>
      <c r="H241" s="28"/>
      <c r="I241" s="83" t="s">
        <v>0</v>
      </c>
      <c r="J241" s="83" t="str">
        <f t="shared" si="14"/>
        <v>NS</v>
      </c>
      <c r="K241" s="83" t="str">
        <f t="shared" si="14"/>
        <v>NS</v>
      </c>
      <c r="L241" s="83" t="str">
        <f t="shared" si="14"/>
        <v>NS</v>
      </c>
      <c r="M241" s="28"/>
      <c r="N241" s="79" t="s">
        <v>577</v>
      </c>
      <c r="O241" s="79"/>
      <c r="P241" s="79"/>
    </row>
    <row r="242" spans="1:16" ht="33.75">
      <c r="A242" s="123" t="s">
        <v>538</v>
      </c>
      <c r="B242" s="116"/>
      <c r="C242" s="107" t="s">
        <v>521</v>
      </c>
      <c r="D242" s="114" t="s">
        <v>314</v>
      </c>
      <c r="E242" s="71" t="s">
        <v>206</v>
      </c>
      <c r="F242" s="31" t="s">
        <v>522</v>
      </c>
      <c r="G242" s="78" t="s">
        <v>350</v>
      </c>
      <c r="H242" s="28"/>
      <c r="I242" s="83">
        <v>0</v>
      </c>
      <c r="J242" s="83">
        <f t="shared" si="14"/>
        <v>0</v>
      </c>
      <c r="K242" s="83">
        <f t="shared" si="14"/>
        <v>0</v>
      </c>
      <c r="L242" s="83">
        <f t="shared" si="14"/>
        <v>0</v>
      </c>
      <c r="M242" s="28"/>
      <c r="N242" s="79"/>
      <c r="O242" s="79"/>
      <c r="P242" s="79"/>
    </row>
    <row r="243" spans="1:16" ht="22.5">
      <c r="A243" s="123"/>
      <c r="B243" s="116"/>
      <c r="C243" s="108"/>
      <c r="D243" s="115"/>
      <c r="E243" s="71" t="s">
        <v>207</v>
      </c>
      <c r="F243" s="31" t="s">
        <v>534</v>
      </c>
      <c r="G243" s="78" t="s">
        <v>350</v>
      </c>
      <c r="H243" s="28"/>
      <c r="I243" s="83">
        <v>0</v>
      </c>
      <c r="J243" s="83">
        <f t="shared" si="14"/>
        <v>0</v>
      </c>
      <c r="K243" s="83">
        <f t="shared" si="14"/>
        <v>0</v>
      </c>
      <c r="L243" s="83">
        <f t="shared" si="14"/>
        <v>0</v>
      </c>
      <c r="M243" s="28"/>
      <c r="N243" s="79"/>
      <c r="O243" s="79"/>
      <c r="P243" s="79"/>
    </row>
    <row r="244" spans="1:16" ht="22.5">
      <c r="A244" s="112" t="s">
        <v>673</v>
      </c>
      <c r="B244" s="116"/>
      <c r="C244" s="71" t="s">
        <v>474</v>
      </c>
      <c r="D244" s="114" t="s">
        <v>264</v>
      </c>
      <c r="E244" s="71" t="s">
        <v>146</v>
      </c>
      <c r="F244" s="31" t="s">
        <v>174</v>
      </c>
      <c r="G244" s="78" t="s">
        <v>348</v>
      </c>
      <c r="H244" s="28"/>
      <c r="I244" s="83">
        <v>1</v>
      </c>
      <c r="J244" s="83">
        <v>3</v>
      </c>
      <c r="K244" s="83">
        <v>3</v>
      </c>
      <c r="L244" s="83">
        <v>0</v>
      </c>
      <c r="M244" s="28"/>
      <c r="N244" s="79"/>
      <c r="O244" s="79"/>
      <c r="P244" s="79"/>
    </row>
    <row r="245" spans="1:16" ht="22.5">
      <c r="A245" s="112"/>
      <c r="B245" s="116"/>
      <c r="C245" s="71" t="s">
        <v>37</v>
      </c>
      <c r="D245" s="120"/>
      <c r="E245" s="71" t="s">
        <v>146</v>
      </c>
      <c r="F245" s="31" t="s">
        <v>36</v>
      </c>
      <c r="G245" s="78" t="s">
        <v>348</v>
      </c>
      <c r="H245" s="28"/>
      <c r="I245" s="83">
        <v>0</v>
      </c>
      <c r="J245" s="83">
        <v>0</v>
      </c>
      <c r="K245" s="83">
        <f aca="true" t="shared" si="15" ref="K245:L247">IF($I245="","",IF($I245="N/A","N/A",IF($I245=0,0,IF($I245="NS","NS",""))))</f>
        <v>0</v>
      </c>
      <c r="L245" s="83">
        <f t="shared" si="15"/>
        <v>0</v>
      </c>
      <c r="M245" s="28"/>
      <c r="N245" s="79"/>
      <c r="O245" s="79"/>
      <c r="P245" s="79"/>
    </row>
    <row r="246" spans="1:16" ht="67.5">
      <c r="A246" s="112"/>
      <c r="B246" s="116"/>
      <c r="C246" s="71" t="s">
        <v>253</v>
      </c>
      <c r="D246" s="115"/>
      <c r="E246" s="71" t="s">
        <v>212</v>
      </c>
      <c r="F246" s="31" t="s">
        <v>539</v>
      </c>
      <c r="G246" s="78" t="s">
        <v>526</v>
      </c>
      <c r="H246" s="28"/>
      <c r="I246" s="83">
        <v>0</v>
      </c>
      <c r="J246" s="83">
        <f>IF($I246="","",IF($I246="N/A","N/A",IF($I246=0,0,IF($I246="NS","NS",""))))</f>
        <v>0</v>
      </c>
      <c r="K246" s="83">
        <f t="shared" si="15"/>
        <v>0</v>
      </c>
      <c r="L246" s="83">
        <f t="shared" si="15"/>
        <v>0</v>
      </c>
      <c r="M246" s="28"/>
      <c r="N246" s="79"/>
      <c r="O246" s="79"/>
      <c r="P246" s="79"/>
    </row>
    <row r="247" spans="1:16" ht="78.75">
      <c r="A247" s="112"/>
      <c r="B247" s="116"/>
      <c r="C247" s="71" t="s">
        <v>475</v>
      </c>
      <c r="D247" s="8" t="s">
        <v>171</v>
      </c>
      <c r="E247" s="71" t="s">
        <v>147</v>
      </c>
      <c r="F247" s="31" t="s">
        <v>176</v>
      </c>
      <c r="G247" s="78" t="s">
        <v>348</v>
      </c>
      <c r="H247" s="28"/>
      <c r="I247" s="83">
        <v>0</v>
      </c>
      <c r="J247" s="83">
        <f>IF($I247="","",IF($I247="N/A","N/A",IF($I247=0,0,IF($I247="NS","NS",""))))</f>
        <v>0</v>
      </c>
      <c r="K247" s="83">
        <f t="shared" si="15"/>
        <v>0</v>
      </c>
      <c r="L247" s="83">
        <f t="shared" si="15"/>
        <v>0</v>
      </c>
      <c r="M247" s="28"/>
      <c r="N247" s="79"/>
      <c r="O247" s="79"/>
      <c r="P247" s="79"/>
    </row>
    <row r="248" spans="1:16" ht="112.5">
      <c r="A248" s="75" t="s">
        <v>35</v>
      </c>
      <c r="B248" s="71"/>
      <c r="C248" s="71" t="s">
        <v>254</v>
      </c>
      <c r="D248" s="8" t="s">
        <v>314</v>
      </c>
      <c r="E248" s="71" t="s">
        <v>208</v>
      </c>
      <c r="F248" s="31" t="s">
        <v>365</v>
      </c>
      <c r="G248" s="78" t="s">
        <v>437</v>
      </c>
      <c r="H248" s="28"/>
      <c r="I248" s="83">
        <v>1</v>
      </c>
      <c r="J248" s="83">
        <v>3</v>
      </c>
      <c r="K248" s="83">
        <v>3</v>
      </c>
      <c r="L248" s="83">
        <v>3</v>
      </c>
      <c r="M248" s="28"/>
      <c r="N248" s="79"/>
      <c r="O248" s="79"/>
      <c r="P248" s="79" t="s">
        <v>2</v>
      </c>
    </row>
    <row r="249" spans="1:16" ht="19.5" customHeight="1">
      <c r="A249" s="27"/>
      <c r="B249" s="76"/>
      <c r="C249" s="76"/>
      <c r="D249" s="30">
        <v>0</v>
      </c>
      <c r="E249" s="76"/>
      <c r="F249" s="76"/>
      <c r="G249" s="28"/>
      <c r="H249" s="28"/>
      <c r="I249" s="44"/>
      <c r="J249" s="44"/>
      <c r="K249" s="44"/>
      <c r="L249" s="44"/>
      <c r="M249" s="44"/>
      <c r="N249" s="44"/>
      <c r="O249" s="44"/>
      <c r="P249" s="44"/>
    </row>
    <row r="250" spans="1:16" ht="19.5" customHeight="1">
      <c r="A250" s="27"/>
      <c r="B250" s="76"/>
      <c r="C250" s="76"/>
      <c r="D250" s="30">
        <v>0</v>
      </c>
      <c r="E250" s="76"/>
      <c r="F250" s="76"/>
      <c r="G250" s="67" t="s">
        <v>338</v>
      </c>
      <c r="H250" s="68"/>
      <c r="I250" s="69">
        <f>COUNTIF(I5:I248,"")</f>
        <v>12</v>
      </c>
      <c r="J250" s="69">
        <f>COUNTIF(J5:J248,"")</f>
        <v>12</v>
      </c>
      <c r="K250" s="69">
        <f>COUNTIF(K5:K248,"")</f>
        <v>12</v>
      </c>
      <c r="L250" s="69">
        <f>COUNTIF(L5:L248,"")</f>
        <v>13</v>
      </c>
      <c r="M250" s="60"/>
      <c r="N250" s="46">
        <f>SUM(I250:L250)</f>
        <v>49</v>
      </c>
      <c r="O250" s="64">
        <f>N250/$N$257</f>
        <v>0.050204918032786885</v>
      </c>
      <c r="P250" s="60"/>
    </row>
    <row r="251" spans="1:16" ht="19.5" customHeight="1">
      <c r="A251" s="27"/>
      <c r="B251" s="76"/>
      <c r="C251" s="26"/>
      <c r="D251" s="30">
        <v>0</v>
      </c>
      <c r="E251" s="96" t="s">
        <v>258</v>
      </c>
      <c r="F251" s="97"/>
      <c r="G251" s="45" t="s">
        <v>337</v>
      </c>
      <c r="H251" s="49" t="s">
        <v>0</v>
      </c>
      <c r="I251" s="46">
        <f>COUNTIF(I4:I247,$H$251)</f>
        <v>41</v>
      </c>
      <c r="J251" s="46">
        <f>COUNTIF(J4:J247,$H$251)</f>
        <v>41</v>
      </c>
      <c r="K251" s="46">
        <f>COUNTIF(K4:K247,$H$251)</f>
        <v>41</v>
      </c>
      <c r="L251" s="46">
        <f>COUNTIF(L4:L247,$H$251)</f>
        <v>41</v>
      </c>
      <c r="M251" s="28"/>
      <c r="N251" s="46">
        <f aca="true" t="shared" si="16" ref="N251:N256">SUM(I251:L251)</f>
        <v>164</v>
      </c>
      <c r="O251" s="64">
        <f aca="true" t="shared" si="17" ref="O251:O256">N251/$N$257</f>
        <v>0.1680327868852459</v>
      </c>
      <c r="P251" s="28"/>
    </row>
    <row r="252" spans="1:16" ht="19.5" customHeight="1">
      <c r="A252" s="27"/>
      <c r="B252" s="76"/>
      <c r="C252" s="26"/>
      <c r="D252" s="30">
        <v>0</v>
      </c>
      <c r="E252" s="96"/>
      <c r="F252" s="97"/>
      <c r="G252" s="45" t="s">
        <v>337</v>
      </c>
      <c r="H252" s="49" t="s">
        <v>244</v>
      </c>
      <c r="I252" s="46">
        <f>COUNTIF(I5:I248,$H$252)</f>
        <v>1</v>
      </c>
      <c r="J252" s="46">
        <f>COUNTIF(J5:J248,$H$252)</f>
        <v>1</v>
      </c>
      <c r="K252" s="46">
        <f>COUNTIF(K5:K248,$H$252)</f>
        <v>1</v>
      </c>
      <c r="L252" s="46">
        <f>COUNTIF(L5:L248,$H$252)</f>
        <v>1</v>
      </c>
      <c r="M252" s="28"/>
      <c r="N252" s="46">
        <f t="shared" si="16"/>
        <v>4</v>
      </c>
      <c r="O252" s="64">
        <f t="shared" si="17"/>
        <v>0.004098360655737705</v>
      </c>
      <c r="P252" s="28"/>
    </row>
    <row r="253" spans="1:16" ht="19.5" customHeight="1">
      <c r="A253" s="27"/>
      <c r="B253" s="76"/>
      <c r="C253" s="76"/>
      <c r="D253" s="30">
        <v>0</v>
      </c>
      <c r="E253" s="76"/>
      <c r="F253" s="76"/>
      <c r="G253" s="47" t="s">
        <v>337</v>
      </c>
      <c r="H253" s="50">
        <v>0</v>
      </c>
      <c r="I253" s="48">
        <f>COUNTIF(I5:I248,$H$253)</f>
        <v>102</v>
      </c>
      <c r="J253" s="48">
        <f>COUNTIF(J5:J248,$H$253)</f>
        <v>101</v>
      </c>
      <c r="K253" s="48">
        <f>COUNTIF(K5:K248,$H$253)</f>
        <v>101</v>
      </c>
      <c r="L253" s="48">
        <f>COUNTIF(L5:L248,$H$253)</f>
        <v>144</v>
      </c>
      <c r="M253" s="28"/>
      <c r="N253" s="48">
        <f t="shared" si="16"/>
        <v>448</v>
      </c>
      <c r="O253" s="64">
        <f t="shared" si="17"/>
        <v>0.45901639344262296</v>
      </c>
      <c r="P253" s="28"/>
    </row>
    <row r="254" spans="1:16" ht="19.5" customHeight="1">
      <c r="A254" s="27"/>
      <c r="B254" s="76"/>
      <c r="C254" s="76"/>
      <c r="D254" s="30">
        <v>0</v>
      </c>
      <c r="E254" s="76"/>
      <c r="F254" s="76"/>
      <c r="G254" s="51" t="s">
        <v>337</v>
      </c>
      <c r="H254" s="52">
        <v>1</v>
      </c>
      <c r="I254" s="53">
        <f>COUNTIF(I5:I248,$H$254)</f>
        <v>24</v>
      </c>
      <c r="J254" s="53">
        <f>COUNTIF(J5:J248,$H$254)</f>
        <v>0</v>
      </c>
      <c r="K254" s="53">
        <f>COUNTIF(K5:K248,$H$254)</f>
        <v>0</v>
      </c>
      <c r="L254" s="53">
        <f>COUNTIF(L5:L248,$H$254)</f>
        <v>23</v>
      </c>
      <c r="M254" s="28"/>
      <c r="N254" s="53">
        <f t="shared" si="16"/>
        <v>47</v>
      </c>
      <c r="O254" s="64">
        <f t="shared" si="17"/>
        <v>0.04815573770491803</v>
      </c>
      <c r="P254" s="28"/>
    </row>
    <row r="255" spans="1:16" ht="19.5" customHeight="1">
      <c r="A255" s="27"/>
      <c r="B255" s="76"/>
      <c r="C255" s="76"/>
      <c r="D255" s="30">
        <v>0</v>
      </c>
      <c r="E255" s="76"/>
      <c r="F255" s="76"/>
      <c r="G255" s="54" t="s">
        <v>337</v>
      </c>
      <c r="H255" s="55">
        <v>2</v>
      </c>
      <c r="I255" s="56">
        <f>COUNTIF(I5:I248,$H$255)</f>
        <v>64</v>
      </c>
      <c r="J255" s="56">
        <f>COUNTIF(J5:J248,$H$255)</f>
        <v>26</v>
      </c>
      <c r="K255" s="56">
        <f>COUNTIF(K5:K248,$H$255)</f>
        <v>22</v>
      </c>
      <c r="L255" s="56">
        <f>COUNTIF(L5:L248,$H$255)</f>
        <v>7</v>
      </c>
      <c r="M255" s="28"/>
      <c r="N255" s="56">
        <f t="shared" si="16"/>
        <v>119</v>
      </c>
      <c r="O255" s="64">
        <f t="shared" si="17"/>
        <v>0.12192622950819672</v>
      </c>
      <c r="P255" s="28"/>
    </row>
    <row r="256" spans="1:16" ht="19.5" customHeight="1">
      <c r="A256" s="27"/>
      <c r="B256" s="76"/>
      <c r="C256" s="76"/>
      <c r="D256" s="30">
        <v>0</v>
      </c>
      <c r="E256" s="76"/>
      <c r="F256" s="76"/>
      <c r="G256" s="57" t="s">
        <v>337</v>
      </c>
      <c r="H256" s="58">
        <v>3</v>
      </c>
      <c r="I256" s="59">
        <f>COUNTIF(I5:I248,H256)</f>
        <v>0</v>
      </c>
      <c r="J256" s="59">
        <f>COUNTIF(J5:J248,$H$256)</f>
        <v>63</v>
      </c>
      <c r="K256" s="59">
        <f>COUNTIF(K5:K248,$H$256)</f>
        <v>67</v>
      </c>
      <c r="L256" s="59">
        <f>COUNTIF(L5:L248,$H$256)</f>
        <v>15</v>
      </c>
      <c r="M256" s="28"/>
      <c r="N256" s="59">
        <f t="shared" si="16"/>
        <v>145</v>
      </c>
      <c r="O256" s="64">
        <f t="shared" si="17"/>
        <v>0.14856557377049182</v>
      </c>
      <c r="P256" s="28"/>
    </row>
    <row r="257" spans="1:16" ht="19.5" customHeight="1">
      <c r="A257" s="27"/>
      <c r="B257" s="76"/>
      <c r="C257" s="76"/>
      <c r="D257" s="30">
        <v>0</v>
      </c>
      <c r="E257" s="76"/>
      <c r="F257" s="76"/>
      <c r="G257" s="61" t="s">
        <v>339</v>
      </c>
      <c r="H257" s="62"/>
      <c r="I257" s="63">
        <f>SUM(I250:I256)</f>
        <v>244</v>
      </c>
      <c r="J257" s="63">
        <f>SUM(J250:J256)</f>
        <v>244</v>
      </c>
      <c r="K257" s="63">
        <f>SUM(K250:K256)</f>
        <v>244</v>
      </c>
      <c r="L257" s="63">
        <f>SUM(L250:L256)</f>
        <v>244</v>
      </c>
      <c r="M257" s="28"/>
      <c r="N257" s="63">
        <f>SUM(N250:N256)</f>
        <v>976</v>
      </c>
      <c r="O257" s="65">
        <f>SUM(O250:O256)</f>
        <v>1</v>
      </c>
      <c r="P257" s="28"/>
    </row>
    <row r="258" spans="1:16" ht="19.5" customHeight="1">
      <c r="A258" s="27"/>
      <c r="B258" s="76"/>
      <c r="C258" s="76"/>
      <c r="D258" s="30">
        <v>0</v>
      </c>
      <c r="E258" s="76"/>
      <c r="F258" s="76"/>
      <c r="G258" s="28"/>
      <c r="H258" s="28"/>
      <c r="I258" s="28"/>
      <c r="J258" s="28"/>
      <c r="K258" s="28"/>
      <c r="L258" s="28"/>
      <c r="M258" s="28"/>
      <c r="N258" s="76"/>
      <c r="O258" s="76"/>
      <c r="P258" s="29"/>
    </row>
    <row r="259" spans="1:16" ht="101.25" customHeight="1">
      <c r="A259" s="98" t="s">
        <v>257</v>
      </c>
      <c r="B259" s="98"/>
      <c r="C259" s="98"/>
      <c r="D259" s="89" t="s">
        <v>313</v>
      </c>
      <c r="E259" s="90" t="s">
        <v>95</v>
      </c>
      <c r="F259" s="125" t="s">
        <v>259</v>
      </c>
      <c r="G259" s="125"/>
      <c r="H259" s="125"/>
      <c r="I259" s="125"/>
      <c r="J259" s="125"/>
      <c r="K259" s="125"/>
      <c r="L259" s="125"/>
      <c r="M259" s="125"/>
      <c r="N259" s="125"/>
      <c r="O259" s="125"/>
      <c r="P259" s="125"/>
    </row>
    <row r="260" spans="1:16" ht="65.25" customHeight="1">
      <c r="A260" s="98"/>
      <c r="B260" s="98"/>
      <c r="C260" s="98"/>
      <c r="D260" s="89" t="s">
        <v>314</v>
      </c>
      <c r="E260" s="90" t="s">
        <v>96</v>
      </c>
      <c r="F260" s="125" t="s">
        <v>260</v>
      </c>
      <c r="G260" s="125"/>
      <c r="H260" s="125"/>
      <c r="I260" s="125"/>
      <c r="J260" s="125"/>
      <c r="K260" s="125"/>
      <c r="L260" s="125"/>
      <c r="M260" s="125"/>
      <c r="N260" s="125"/>
      <c r="O260" s="125"/>
      <c r="P260" s="125"/>
    </row>
    <row r="261" spans="1:16" ht="24" customHeight="1">
      <c r="A261" s="98"/>
      <c r="B261" s="98"/>
      <c r="C261" s="98"/>
      <c r="D261" s="91" t="s">
        <v>315</v>
      </c>
      <c r="E261" s="90"/>
      <c r="F261" s="125" t="s">
        <v>97</v>
      </c>
      <c r="G261" s="125"/>
      <c r="H261" s="125"/>
      <c r="I261" s="125"/>
      <c r="J261" s="125"/>
      <c r="K261" s="125"/>
      <c r="L261" s="125"/>
      <c r="M261" s="125"/>
      <c r="N261" s="125"/>
      <c r="O261" s="125"/>
      <c r="P261" s="125"/>
    </row>
    <row r="262" spans="1:16" ht="24" customHeight="1">
      <c r="A262" s="98"/>
      <c r="B262" s="98"/>
      <c r="C262" s="98"/>
      <c r="D262" s="91" t="s">
        <v>316</v>
      </c>
      <c r="E262" s="92" t="s">
        <v>527</v>
      </c>
      <c r="F262" s="125" t="s">
        <v>319</v>
      </c>
      <c r="G262" s="125"/>
      <c r="H262" s="125"/>
      <c r="I262" s="125"/>
      <c r="J262" s="125"/>
      <c r="K262" s="125"/>
      <c r="L262" s="125"/>
      <c r="M262" s="125"/>
      <c r="N262" s="125"/>
      <c r="O262" s="125"/>
      <c r="P262" s="125"/>
    </row>
    <row r="263" spans="1:16" ht="24" customHeight="1">
      <c r="A263" s="98"/>
      <c r="B263" s="98"/>
      <c r="C263" s="98"/>
      <c r="D263" s="91" t="s">
        <v>317</v>
      </c>
      <c r="E263" s="92" t="s">
        <v>528</v>
      </c>
      <c r="F263" s="125" t="s">
        <v>326</v>
      </c>
      <c r="G263" s="125"/>
      <c r="H263" s="125"/>
      <c r="I263" s="125"/>
      <c r="J263" s="125"/>
      <c r="K263" s="125"/>
      <c r="L263" s="125"/>
      <c r="M263" s="125"/>
      <c r="N263" s="125"/>
      <c r="O263" s="125"/>
      <c r="P263" s="125"/>
    </row>
    <row r="264" spans="1:16" ht="24" customHeight="1">
      <c r="A264" s="98"/>
      <c r="B264" s="98"/>
      <c r="C264" s="98"/>
      <c r="D264" s="89" t="s">
        <v>162</v>
      </c>
      <c r="E264" s="90" t="s">
        <v>529</v>
      </c>
      <c r="F264" s="126" t="s">
        <v>160</v>
      </c>
      <c r="G264" s="126"/>
      <c r="H264" s="126"/>
      <c r="I264" s="126"/>
      <c r="J264" s="126"/>
      <c r="K264" s="126"/>
      <c r="L264" s="126"/>
      <c r="M264" s="126"/>
      <c r="N264" s="126"/>
      <c r="O264" s="126"/>
      <c r="P264" s="126"/>
    </row>
    <row r="265" spans="1:16" ht="33.75">
      <c r="A265" s="98"/>
      <c r="B265" s="98"/>
      <c r="C265" s="98"/>
      <c r="D265" s="89" t="s">
        <v>164</v>
      </c>
      <c r="E265" s="92" t="s">
        <v>530</v>
      </c>
      <c r="F265" s="125" t="s">
        <v>426</v>
      </c>
      <c r="G265" s="125"/>
      <c r="H265" s="125"/>
      <c r="I265" s="125"/>
      <c r="J265" s="125"/>
      <c r="K265" s="125"/>
      <c r="L265" s="125"/>
      <c r="M265" s="125"/>
      <c r="N265" s="125"/>
      <c r="O265" s="125"/>
      <c r="P265" s="125"/>
    </row>
    <row r="266" spans="1:16" ht="33.75">
      <c r="A266" s="98"/>
      <c r="B266" s="98"/>
      <c r="C266" s="98"/>
      <c r="D266" s="91" t="s">
        <v>165</v>
      </c>
      <c r="E266" s="92" t="s">
        <v>531</v>
      </c>
      <c r="F266" s="125" t="s">
        <v>163</v>
      </c>
      <c r="G266" s="125"/>
      <c r="H266" s="125"/>
      <c r="I266" s="125"/>
      <c r="J266" s="125"/>
      <c r="K266" s="125"/>
      <c r="L266" s="125"/>
      <c r="M266" s="125"/>
      <c r="N266" s="125"/>
      <c r="O266" s="125"/>
      <c r="P266" s="125"/>
    </row>
    <row r="267" spans="1:16" ht="33.75">
      <c r="A267" s="98"/>
      <c r="B267" s="98"/>
      <c r="C267" s="98"/>
      <c r="D267" s="91" t="s">
        <v>166</v>
      </c>
      <c r="E267" s="92" t="s">
        <v>532</v>
      </c>
      <c r="F267" s="125" t="s">
        <v>167</v>
      </c>
      <c r="G267" s="125"/>
      <c r="H267" s="125"/>
      <c r="I267" s="125"/>
      <c r="J267" s="125"/>
      <c r="K267" s="125"/>
      <c r="L267" s="125"/>
      <c r="M267" s="125"/>
      <c r="N267" s="125"/>
      <c r="O267" s="125"/>
      <c r="P267" s="125"/>
    </row>
    <row r="268" spans="1:16" ht="22.5">
      <c r="A268" s="98"/>
      <c r="B268" s="98"/>
      <c r="C268" s="98"/>
      <c r="D268" s="93" t="s">
        <v>349</v>
      </c>
      <c r="E268" s="94" t="s">
        <v>353</v>
      </c>
      <c r="F268" s="125" t="s">
        <v>352</v>
      </c>
      <c r="G268" s="125"/>
      <c r="H268" s="125"/>
      <c r="I268" s="125"/>
      <c r="J268" s="125"/>
      <c r="K268" s="125"/>
      <c r="L268" s="125"/>
      <c r="M268" s="125"/>
      <c r="N268" s="125"/>
      <c r="O268" s="125"/>
      <c r="P268" s="125"/>
    </row>
    <row r="269" spans="1:16" ht="33.75">
      <c r="A269" s="98"/>
      <c r="B269" s="98"/>
      <c r="C269" s="98"/>
      <c r="D269" s="89" t="s">
        <v>171</v>
      </c>
      <c r="E269" s="94" t="s">
        <v>354</v>
      </c>
      <c r="F269" s="125" t="s">
        <v>261</v>
      </c>
      <c r="G269" s="125"/>
      <c r="H269" s="125"/>
      <c r="I269" s="125"/>
      <c r="J269" s="125"/>
      <c r="K269" s="125"/>
      <c r="L269" s="125"/>
      <c r="M269" s="125"/>
      <c r="N269" s="125"/>
      <c r="O269" s="125"/>
      <c r="P269" s="125"/>
    </row>
    <row r="270" spans="1:16" ht="69" customHeight="1">
      <c r="A270" s="98"/>
      <c r="B270" s="98"/>
      <c r="C270" s="98"/>
      <c r="D270" s="93" t="s">
        <v>169</v>
      </c>
      <c r="E270" s="94" t="s">
        <v>366</v>
      </c>
      <c r="F270" s="125" t="s">
        <v>361</v>
      </c>
      <c r="G270" s="125"/>
      <c r="H270" s="125"/>
      <c r="I270" s="125"/>
      <c r="J270" s="125"/>
      <c r="K270" s="125"/>
      <c r="L270" s="125"/>
      <c r="M270" s="125"/>
      <c r="N270" s="125"/>
      <c r="O270" s="125"/>
      <c r="P270" s="125"/>
    </row>
    <row r="271" spans="1:16" ht="22.5">
      <c r="A271" s="98"/>
      <c r="B271" s="98"/>
      <c r="C271" s="98"/>
      <c r="D271" s="89" t="s">
        <v>170</v>
      </c>
      <c r="E271" s="94" t="s">
        <v>32</v>
      </c>
      <c r="F271" s="125" t="s">
        <v>262</v>
      </c>
      <c r="G271" s="125"/>
      <c r="H271" s="125"/>
      <c r="I271" s="125"/>
      <c r="J271" s="125"/>
      <c r="K271" s="125"/>
      <c r="L271" s="125"/>
      <c r="M271" s="125"/>
      <c r="N271" s="125"/>
      <c r="O271" s="125"/>
      <c r="P271" s="125"/>
    </row>
    <row r="272" spans="1:16" ht="33.75">
      <c r="A272" s="98"/>
      <c r="B272" s="98"/>
      <c r="C272" s="98"/>
      <c r="D272" s="93" t="s">
        <v>360</v>
      </c>
      <c r="E272" s="94" t="s">
        <v>533</v>
      </c>
      <c r="F272" s="125" t="s">
        <v>119</v>
      </c>
      <c r="G272" s="125"/>
      <c r="H272" s="125"/>
      <c r="I272" s="125"/>
      <c r="J272" s="125"/>
      <c r="K272" s="125"/>
      <c r="L272" s="125"/>
      <c r="M272" s="125"/>
      <c r="N272" s="125"/>
      <c r="O272" s="125"/>
      <c r="P272" s="125"/>
    </row>
    <row r="273" spans="1:16" ht="32.25" customHeight="1">
      <c r="A273" s="98"/>
      <c r="B273" s="98"/>
      <c r="C273" s="98"/>
      <c r="D273" s="93" t="s">
        <v>364</v>
      </c>
      <c r="E273" s="94" t="s">
        <v>677</v>
      </c>
      <c r="F273" s="125" t="s">
        <v>536</v>
      </c>
      <c r="G273" s="125"/>
      <c r="H273" s="125"/>
      <c r="I273" s="125"/>
      <c r="J273" s="125"/>
      <c r="K273" s="125"/>
      <c r="L273" s="125"/>
      <c r="M273" s="125"/>
      <c r="N273" s="125"/>
      <c r="O273" s="125"/>
      <c r="P273" s="125"/>
    </row>
    <row r="274" spans="1:16" ht="42" customHeight="1">
      <c r="A274" s="98"/>
      <c r="B274" s="98"/>
      <c r="C274" s="98"/>
      <c r="D274" s="89" t="s">
        <v>535</v>
      </c>
      <c r="E274" s="94" t="s">
        <v>676</v>
      </c>
      <c r="F274" s="125" t="s">
        <v>45</v>
      </c>
      <c r="G274" s="125"/>
      <c r="H274" s="125"/>
      <c r="I274" s="125"/>
      <c r="J274" s="125"/>
      <c r="K274" s="125"/>
      <c r="L274" s="125"/>
      <c r="M274" s="125"/>
      <c r="N274" s="125"/>
      <c r="O274" s="125"/>
      <c r="P274" s="125"/>
    </row>
    <row r="275" spans="1:16" ht="28.5" customHeight="1">
      <c r="A275" s="98"/>
      <c r="B275" s="98"/>
      <c r="C275" s="98"/>
      <c r="D275" s="89" t="s">
        <v>44</v>
      </c>
      <c r="E275" s="94" t="s">
        <v>678</v>
      </c>
      <c r="F275" s="125" t="s">
        <v>263</v>
      </c>
      <c r="G275" s="125"/>
      <c r="H275" s="125"/>
      <c r="I275" s="125"/>
      <c r="J275" s="125"/>
      <c r="K275" s="125"/>
      <c r="L275" s="125"/>
      <c r="M275" s="125"/>
      <c r="N275" s="125"/>
      <c r="O275" s="125"/>
      <c r="P275" s="125"/>
    </row>
    <row r="276" spans="1:16" ht="82.5" customHeight="1">
      <c r="A276" s="98"/>
      <c r="B276" s="98"/>
      <c r="C276" s="98"/>
      <c r="D276" s="93" t="s">
        <v>675</v>
      </c>
      <c r="E276" s="94" t="s">
        <v>679</v>
      </c>
      <c r="F276" s="125" t="s">
        <v>120</v>
      </c>
      <c r="G276" s="125"/>
      <c r="H276" s="125"/>
      <c r="I276" s="125"/>
      <c r="J276" s="125"/>
      <c r="K276" s="125"/>
      <c r="L276" s="125"/>
      <c r="M276" s="125"/>
      <c r="N276" s="125"/>
      <c r="O276" s="125"/>
      <c r="P276" s="125"/>
    </row>
    <row r="277" spans="1:16" ht="153.75" customHeight="1">
      <c r="A277" s="98"/>
      <c r="B277" s="98"/>
      <c r="C277" s="98"/>
      <c r="D277" s="93" t="s">
        <v>104</v>
      </c>
      <c r="E277" s="94" t="s">
        <v>105</v>
      </c>
      <c r="F277" s="125" t="s">
        <v>118</v>
      </c>
      <c r="G277" s="125"/>
      <c r="H277" s="125"/>
      <c r="I277" s="125"/>
      <c r="J277" s="125"/>
      <c r="K277" s="125"/>
      <c r="L277" s="125"/>
      <c r="M277" s="125"/>
      <c r="N277" s="125"/>
      <c r="O277" s="125"/>
      <c r="P277" s="125"/>
    </row>
    <row r="278" spans="1:16" ht="28.5" customHeight="1">
      <c r="A278" s="98"/>
      <c r="B278" s="98"/>
      <c r="C278" s="98"/>
      <c r="D278" s="93" t="s">
        <v>114</v>
      </c>
      <c r="E278" s="94" t="s">
        <v>115</v>
      </c>
      <c r="F278" s="125" t="s">
        <v>423</v>
      </c>
      <c r="G278" s="125"/>
      <c r="H278" s="125"/>
      <c r="I278" s="125"/>
      <c r="J278" s="125"/>
      <c r="K278" s="125"/>
      <c r="L278" s="125"/>
      <c r="M278" s="125"/>
      <c r="N278" s="125"/>
      <c r="O278" s="125"/>
      <c r="P278" s="125"/>
    </row>
    <row r="279" spans="1:16" ht="11.25">
      <c r="A279" s="27"/>
      <c r="B279" s="76"/>
      <c r="C279" s="76"/>
      <c r="D279" s="43"/>
      <c r="E279" s="76"/>
      <c r="F279" s="76"/>
      <c r="G279" s="28"/>
      <c r="H279" s="28"/>
      <c r="I279" s="28"/>
      <c r="J279" s="28"/>
      <c r="K279" s="28"/>
      <c r="L279" s="28"/>
      <c r="M279" s="28"/>
      <c r="N279" s="76"/>
      <c r="O279" s="76"/>
      <c r="P279" s="77"/>
    </row>
    <row r="280" spans="1:16" ht="11.25">
      <c r="A280" s="27"/>
      <c r="B280" s="76"/>
      <c r="C280" s="76"/>
      <c r="D280" s="43"/>
      <c r="E280" s="76"/>
      <c r="F280" s="76"/>
      <c r="G280" s="28"/>
      <c r="H280" s="28"/>
      <c r="I280" s="28"/>
      <c r="J280" s="28"/>
      <c r="K280" s="28"/>
      <c r="L280" s="28"/>
      <c r="M280" s="28"/>
      <c r="N280" s="76"/>
      <c r="O280" s="76"/>
      <c r="P280" s="77"/>
    </row>
    <row r="281" spans="1:16" ht="19.5" customHeight="1">
      <c r="A281" s="103" t="s">
        <v>336</v>
      </c>
      <c r="B281" s="103"/>
      <c r="C281" s="104" t="s">
        <v>452</v>
      </c>
      <c r="D281" s="38" t="s">
        <v>0</v>
      </c>
      <c r="E281" s="127" t="s">
        <v>1</v>
      </c>
      <c r="F281" s="127"/>
      <c r="G281" s="127"/>
      <c r="H281" s="127"/>
      <c r="I281" s="127"/>
      <c r="J281" s="127"/>
      <c r="K281" s="127"/>
      <c r="L281" s="127"/>
      <c r="M281" s="127"/>
      <c r="N281" s="127"/>
      <c r="O281" s="127"/>
      <c r="P281" s="127"/>
    </row>
    <row r="282" spans="1:16" ht="19.5" customHeight="1">
      <c r="A282" s="103"/>
      <c r="B282" s="103"/>
      <c r="C282" s="104"/>
      <c r="D282" s="38" t="s">
        <v>244</v>
      </c>
      <c r="E282" s="127" t="s">
        <v>335</v>
      </c>
      <c r="F282" s="127"/>
      <c r="G282" s="127"/>
      <c r="H282" s="127"/>
      <c r="I282" s="127"/>
      <c r="J282" s="127"/>
      <c r="K282" s="127"/>
      <c r="L282" s="127"/>
      <c r="M282" s="127"/>
      <c r="N282" s="127"/>
      <c r="O282" s="127"/>
      <c r="P282" s="127"/>
    </row>
    <row r="283" spans="1:16" s="35" customFormat="1" ht="19.5" customHeight="1">
      <c r="A283" s="103"/>
      <c r="B283" s="103"/>
      <c r="C283" s="104"/>
      <c r="D283" s="38">
        <v>0</v>
      </c>
      <c r="E283" s="127" t="s">
        <v>445</v>
      </c>
      <c r="F283" s="127"/>
      <c r="G283" s="127"/>
      <c r="H283" s="127"/>
      <c r="I283" s="127"/>
      <c r="J283" s="127"/>
      <c r="K283" s="127"/>
      <c r="L283" s="127"/>
      <c r="M283" s="127"/>
      <c r="N283" s="127"/>
      <c r="O283" s="127"/>
      <c r="P283" s="127"/>
    </row>
    <row r="284" spans="1:16" s="35" customFormat="1" ht="19.5" customHeight="1">
      <c r="A284" s="103"/>
      <c r="B284" s="103"/>
      <c r="C284" s="104"/>
      <c r="D284" s="38">
        <v>1</v>
      </c>
      <c r="E284" s="127" t="s">
        <v>446</v>
      </c>
      <c r="F284" s="127"/>
      <c r="G284" s="127"/>
      <c r="H284" s="127"/>
      <c r="I284" s="127"/>
      <c r="J284" s="127"/>
      <c r="K284" s="127"/>
      <c r="L284" s="127"/>
      <c r="M284" s="127"/>
      <c r="N284" s="127"/>
      <c r="O284" s="127"/>
      <c r="P284" s="127"/>
    </row>
    <row r="285" spans="1:16" s="34" customFormat="1" ht="19.5" customHeight="1">
      <c r="A285" s="103"/>
      <c r="B285" s="103"/>
      <c r="C285" s="104"/>
      <c r="D285" s="38">
        <v>2</v>
      </c>
      <c r="E285" s="127" t="s">
        <v>447</v>
      </c>
      <c r="F285" s="127"/>
      <c r="G285" s="127"/>
      <c r="H285" s="127"/>
      <c r="I285" s="127"/>
      <c r="J285" s="127"/>
      <c r="K285" s="127"/>
      <c r="L285" s="127"/>
      <c r="M285" s="127"/>
      <c r="N285" s="127"/>
      <c r="O285" s="127"/>
      <c r="P285" s="127"/>
    </row>
    <row r="286" spans="1:18" s="25" customFormat="1" ht="19.5" customHeight="1">
      <c r="A286" s="103"/>
      <c r="B286" s="103"/>
      <c r="C286" s="76"/>
      <c r="D286" s="43"/>
      <c r="E286" s="128"/>
      <c r="F286" s="128"/>
      <c r="G286" s="128"/>
      <c r="H286" s="128"/>
      <c r="I286" s="128"/>
      <c r="J286" s="128"/>
      <c r="K286" s="128"/>
      <c r="L286" s="128"/>
      <c r="M286" s="128"/>
      <c r="N286" s="128"/>
      <c r="O286" s="128"/>
      <c r="P286" s="128"/>
      <c r="Q286" s="1"/>
      <c r="R286" s="1"/>
    </row>
    <row r="287" spans="1:16" s="36" customFormat="1" ht="19.5" customHeight="1">
      <c r="A287" s="103"/>
      <c r="B287" s="103"/>
      <c r="C287" s="101" t="s">
        <v>459</v>
      </c>
      <c r="D287" s="37" t="s">
        <v>0</v>
      </c>
      <c r="E287" s="102" t="s">
        <v>1</v>
      </c>
      <c r="F287" s="102"/>
      <c r="G287" s="102"/>
      <c r="H287" s="102"/>
      <c r="I287" s="102"/>
      <c r="J287" s="102"/>
      <c r="K287" s="102"/>
      <c r="L287" s="102"/>
      <c r="M287" s="102"/>
      <c r="N287" s="102"/>
      <c r="O287" s="102"/>
      <c r="P287" s="102"/>
    </row>
    <row r="288" spans="1:16" s="36" customFormat="1" ht="19.5" customHeight="1">
      <c r="A288" s="103"/>
      <c r="B288" s="103"/>
      <c r="C288" s="101"/>
      <c r="D288" s="37" t="s">
        <v>244</v>
      </c>
      <c r="E288" s="102" t="s">
        <v>335</v>
      </c>
      <c r="F288" s="102"/>
      <c r="G288" s="102"/>
      <c r="H288" s="102"/>
      <c r="I288" s="102"/>
      <c r="J288" s="102"/>
      <c r="K288" s="102"/>
      <c r="L288" s="102"/>
      <c r="M288" s="102"/>
      <c r="N288" s="102"/>
      <c r="O288" s="102"/>
      <c r="P288" s="102"/>
    </row>
    <row r="289" spans="1:16" s="36" customFormat="1" ht="19.5" customHeight="1">
      <c r="A289" s="103"/>
      <c r="B289" s="103"/>
      <c r="C289" s="101"/>
      <c r="D289" s="37">
        <v>0</v>
      </c>
      <c r="E289" s="102" t="s">
        <v>448</v>
      </c>
      <c r="F289" s="102"/>
      <c r="G289" s="102"/>
      <c r="H289" s="102"/>
      <c r="I289" s="102"/>
      <c r="J289" s="102"/>
      <c r="K289" s="102"/>
      <c r="L289" s="102"/>
      <c r="M289" s="102"/>
      <c r="N289" s="102"/>
      <c r="O289" s="102"/>
      <c r="P289" s="102"/>
    </row>
    <row r="290" spans="1:16" s="36" customFormat="1" ht="19.5" customHeight="1">
      <c r="A290" s="103"/>
      <c r="B290" s="103"/>
      <c r="C290" s="101"/>
      <c r="D290" s="37">
        <v>1</v>
      </c>
      <c r="E290" s="102" t="s">
        <v>449</v>
      </c>
      <c r="F290" s="102"/>
      <c r="G290" s="102"/>
      <c r="H290" s="102"/>
      <c r="I290" s="102"/>
      <c r="J290" s="102"/>
      <c r="K290" s="102"/>
      <c r="L290" s="102"/>
      <c r="M290" s="102"/>
      <c r="N290" s="102"/>
      <c r="O290" s="102"/>
      <c r="P290" s="102"/>
    </row>
    <row r="291" spans="1:16" s="36" customFormat="1" ht="19.5" customHeight="1">
      <c r="A291" s="103"/>
      <c r="B291" s="103"/>
      <c r="C291" s="101"/>
      <c r="D291" s="37">
        <v>2</v>
      </c>
      <c r="E291" s="102" t="s">
        <v>450</v>
      </c>
      <c r="F291" s="102"/>
      <c r="G291" s="102"/>
      <c r="H291" s="102"/>
      <c r="I291" s="102"/>
      <c r="J291" s="102"/>
      <c r="K291" s="102"/>
      <c r="L291" s="102"/>
      <c r="M291" s="102"/>
      <c r="N291" s="102"/>
      <c r="O291" s="102"/>
      <c r="P291" s="102"/>
    </row>
    <row r="292" spans="1:16" s="36" customFormat="1" ht="19.5" customHeight="1">
      <c r="A292" s="103"/>
      <c r="B292" s="103"/>
      <c r="C292" s="101"/>
      <c r="D292" s="37">
        <v>3</v>
      </c>
      <c r="E292" s="102" t="s">
        <v>451</v>
      </c>
      <c r="F292" s="102"/>
      <c r="G292" s="102"/>
      <c r="H292" s="102"/>
      <c r="I292" s="102"/>
      <c r="J292" s="102"/>
      <c r="K292" s="102"/>
      <c r="L292" s="102"/>
      <c r="M292" s="102"/>
      <c r="N292" s="102"/>
      <c r="O292" s="102"/>
      <c r="P292" s="102"/>
    </row>
    <row r="293" spans="1:18" s="25" customFormat="1" ht="19.5" customHeight="1">
      <c r="A293" s="103"/>
      <c r="B293" s="103"/>
      <c r="C293" s="76"/>
      <c r="D293" s="43"/>
      <c r="E293" s="128"/>
      <c r="F293" s="128"/>
      <c r="G293" s="128"/>
      <c r="H293" s="128"/>
      <c r="I293" s="128"/>
      <c r="J293" s="128"/>
      <c r="K293" s="128"/>
      <c r="L293" s="128"/>
      <c r="M293" s="128"/>
      <c r="N293" s="128"/>
      <c r="O293" s="128"/>
      <c r="P293" s="128"/>
      <c r="Q293" s="1"/>
      <c r="R293" s="1"/>
    </row>
    <row r="294" spans="1:16" s="39" customFormat="1" ht="19.5" customHeight="1">
      <c r="A294" s="103"/>
      <c r="B294" s="103"/>
      <c r="C294" s="129" t="s">
        <v>453</v>
      </c>
      <c r="D294" s="40" t="s">
        <v>0</v>
      </c>
      <c r="E294" s="130" t="s">
        <v>1</v>
      </c>
      <c r="F294" s="130"/>
      <c r="G294" s="130"/>
      <c r="H294" s="130"/>
      <c r="I294" s="130"/>
      <c r="J294" s="130"/>
      <c r="K294" s="130"/>
      <c r="L294" s="130"/>
      <c r="M294" s="130"/>
      <c r="N294" s="130"/>
      <c r="O294" s="130"/>
      <c r="P294" s="130"/>
    </row>
    <row r="295" spans="1:16" s="39" customFormat="1" ht="19.5" customHeight="1">
      <c r="A295" s="103"/>
      <c r="B295" s="103"/>
      <c r="C295" s="129"/>
      <c r="D295" s="40" t="s">
        <v>244</v>
      </c>
      <c r="E295" s="130" t="s">
        <v>335</v>
      </c>
      <c r="F295" s="130"/>
      <c r="G295" s="130"/>
      <c r="H295" s="130"/>
      <c r="I295" s="130"/>
      <c r="J295" s="130"/>
      <c r="K295" s="130"/>
      <c r="L295" s="130"/>
      <c r="M295" s="130"/>
      <c r="N295" s="130"/>
      <c r="O295" s="130"/>
      <c r="P295" s="130"/>
    </row>
    <row r="296" spans="1:16" s="39" customFormat="1" ht="19.5" customHeight="1">
      <c r="A296" s="103"/>
      <c r="B296" s="103"/>
      <c r="C296" s="129"/>
      <c r="D296" s="40">
        <v>0</v>
      </c>
      <c r="E296" s="130" t="s">
        <v>454</v>
      </c>
      <c r="F296" s="130"/>
      <c r="G296" s="130"/>
      <c r="H296" s="130"/>
      <c r="I296" s="130"/>
      <c r="J296" s="130"/>
      <c r="K296" s="130"/>
      <c r="L296" s="130"/>
      <c r="M296" s="130"/>
      <c r="N296" s="130"/>
      <c r="O296" s="130"/>
      <c r="P296" s="130"/>
    </row>
    <row r="297" spans="1:16" s="39" customFormat="1" ht="19.5" customHeight="1">
      <c r="A297" s="103"/>
      <c r="B297" s="103"/>
      <c r="C297" s="129"/>
      <c r="D297" s="40">
        <v>1</v>
      </c>
      <c r="E297" s="130" t="s">
        <v>455</v>
      </c>
      <c r="F297" s="130"/>
      <c r="G297" s="130"/>
      <c r="H297" s="130"/>
      <c r="I297" s="130"/>
      <c r="J297" s="130"/>
      <c r="K297" s="130"/>
      <c r="L297" s="130"/>
      <c r="M297" s="130"/>
      <c r="N297" s="130"/>
      <c r="O297" s="130"/>
      <c r="P297" s="130"/>
    </row>
    <row r="298" spans="1:16" s="39" customFormat="1" ht="19.5" customHeight="1">
      <c r="A298" s="103"/>
      <c r="B298" s="103"/>
      <c r="C298" s="129"/>
      <c r="D298" s="40">
        <v>2</v>
      </c>
      <c r="E298" s="130" t="s">
        <v>456</v>
      </c>
      <c r="F298" s="130"/>
      <c r="G298" s="130"/>
      <c r="H298" s="130"/>
      <c r="I298" s="130"/>
      <c r="J298" s="130"/>
      <c r="K298" s="130"/>
      <c r="L298" s="130"/>
      <c r="M298" s="130"/>
      <c r="N298" s="130"/>
      <c r="O298" s="130"/>
      <c r="P298" s="130"/>
    </row>
    <row r="299" spans="1:16" s="39" customFormat="1" ht="19.5" customHeight="1">
      <c r="A299" s="103"/>
      <c r="B299" s="103"/>
      <c r="C299" s="129"/>
      <c r="D299" s="40">
        <v>3</v>
      </c>
      <c r="E299" s="130" t="s">
        <v>457</v>
      </c>
      <c r="F299" s="130"/>
      <c r="G299" s="130"/>
      <c r="H299" s="130"/>
      <c r="I299" s="130"/>
      <c r="J299" s="130"/>
      <c r="K299" s="130"/>
      <c r="L299" s="130"/>
      <c r="M299" s="130"/>
      <c r="N299" s="130"/>
      <c r="O299" s="130"/>
      <c r="P299" s="130"/>
    </row>
    <row r="300" spans="1:18" s="25" customFormat="1" ht="19.5" customHeight="1">
      <c r="A300" s="103"/>
      <c r="B300" s="103"/>
      <c r="C300" s="76"/>
      <c r="D300" s="43"/>
      <c r="E300" s="128"/>
      <c r="F300" s="128"/>
      <c r="G300" s="128"/>
      <c r="H300" s="128"/>
      <c r="I300" s="128"/>
      <c r="J300" s="128"/>
      <c r="K300" s="128"/>
      <c r="L300" s="128"/>
      <c r="M300" s="128"/>
      <c r="N300" s="128"/>
      <c r="O300" s="128"/>
      <c r="P300" s="128"/>
      <c r="Q300" s="1"/>
      <c r="R300" s="1"/>
    </row>
    <row r="301" spans="1:16" s="41" customFormat="1" ht="19.5" customHeight="1">
      <c r="A301" s="103"/>
      <c r="B301" s="103"/>
      <c r="C301" s="99" t="s">
        <v>458</v>
      </c>
      <c r="D301" s="42" t="s">
        <v>0</v>
      </c>
      <c r="E301" s="100" t="s">
        <v>1</v>
      </c>
      <c r="F301" s="100"/>
      <c r="G301" s="100"/>
      <c r="H301" s="100"/>
      <c r="I301" s="100"/>
      <c r="J301" s="100"/>
      <c r="K301" s="100"/>
      <c r="L301" s="100"/>
      <c r="M301" s="100"/>
      <c r="N301" s="100"/>
      <c r="O301" s="100"/>
      <c r="P301" s="100"/>
    </row>
    <row r="302" spans="1:16" s="41" customFormat="1" ht="19.5" customHeight="1">
      <c r="A302" s="103"/>
      <c r="B302" s="103"/>
      <c r="C302" s="99"/>
      <c r="D302" s="42" t="s">
        <v>244</v>
      </c>
      <c r="E302" s="100" t="s">
        <v>335</v>
      </c>
      <c r="F302" s="100"/>
      <c r="G302" s="100"/>
      <c r="H302" s="100"/>
      <c r="I302" s="100"/>
      <c r="J302" s="100"/>
      <c r="K302" s="100"/>
      <c r="L302" s="100"/>
      <c r="M302" s="100"/>
      <c r="N302" s="100"/>
      <c r="O302" s="100"/>
      <c r="P302" s="100"/>
    </row>
    <row r="303" spans="1:16" s="41" customFormat="1" ht="19.5" customHeight="1">
      <c r="A303" s="103"/>
      <c r="B303" s="103"/>
      <c r="C303" s="99"/>
      <c r="D303" s="42">
        <v>0</v>
      </c>
      <c r="E303" s="100" t="s">
        <v>460</v>
      </c>
      <c r="F303" s="100"/>
      <c r="G303" s="100"/>
      <c r="H303" s="100"/>
      <c r="I303" s="100"/>
      <c r="J303" s="100"/>
      <c r="K303" s="100"/>
      <c r="L303" s="100"/>
      <c r="M303" s="100"/>
      <c r="N303" s="100"/>
      <c r="O303" s="100"/>
      <c r="P303" s="100"/>
    </row>
    <row r="304" spans="1:16" s="41" customFormat="1" ht="19.5" customHeight="1">
      <c r="A304" s="103"/>
      <c r="B304" s="103"/>
      <c r="C304" s="99"/>
      <c r="D304" s="42">
        <v>1</v>
      </c>
      <c r="E304" s="100" t="s">
        <v>461</v>
      </c>
      <c r="F304" s="100"/>
      <c r="G304" s="100"/>
      <c r="H304" s="100"/>
      <c r="I304" s="100"/>
      <c r="J304" s="100"/>
      <c r="K304" s="100"/>
      <c r="L304" s="100"/>
      <c r="M304" s="100"/>
      <c r="N304" s="100"/>
      <c r="O304" s="100"/>
      <c r="P304" s="100"/>
    </row>
    <row r="305" spans="1:16" s="41" customFormat="1" ht="19.5" customHeight="1">
      <c r="A305" s="103"/>
      <c r="B305" s="103"/>
      <c r="C305" s="99"/>
      <c r="D305" s="42">
        <v>2</v>
      </c>
      <c r="E305" s="100" t="s">
        <v>333</v>
      </c>
      <c r="F305" s="100"/>
      <c r="G305" s="100"/>
      <c r="H305" s="100"/>
      <c r="I305" s="100"/>
      <c r="J305" s="100"/>
      <c r="K305" s="100"/>
      <c r="L305" s="100"/>
      <c r="M305" s="100"/>
      <c r="N305" s="100"/>
      <c r="O305" s="100"/>
      <c r="P305" s="100"/>
    </row>
    <row r="306" spans="1:16" s="41" customFormat="1" ht="19.5" customHeight="1">
      <c r="A306" s="103"/>
      <c r="B306" s="103"/>
      <c r="C306" s="99"/>
      <c r="D306" s="42">
        <v>3</v>
      </c>
      <c r="E306" s="100" t="s">
        <v>334</v>
      </c>
      <c r="F306" s="100"/>
      <c r="G306" s="100"/>
      <c r="H306" s="100"/>
      <c r="I306" s="100"/>
      <c r="J306" s="100"/>
      <c r="K306" s="100"/>
      <c r="L306" s="100"/>
      <c r="M306" s="100"/>
      <c r="N306" s="100"/>
      <c r="O306" s="100"/>
      <c r="P306" s="100"/>
    </row>
    <row r="307" spans="1:16" s="5" customFormat="1" ht="11.25">
      <c r="A307" s="24"/>
      <c r="B307" s="3"/>
      <c r="C307" s="76"/>
      <c r="D307" s="43"/>
      <c r="E307" s="76"/>
      <c r="F307" s="76"/>
      <c r="G307" s="26"/>
      <c r="H307" s="26"/>
      <c r="I307" s="26"/>
      <c r="J307" s="26"/>
      <c r="K307" s="26"/>
      <c r="L307" s="26"/>
      <c r="M307" s="26"/>
      <c r="N307" s="3"/>
      <c r="O307" s="3"/>
      <c r="P307" s="21"/>
    </row>
    <row r="308" spans="1:16" s="5" customFormat="1" ht="11.25">
      <c r="A308" s="24"/>
      <c r="B308" s="3"/>
      <c r="C308" s="3"/>
      <c r="D308" s="4"/>
      <c r="E308" s="3"/>
      <c r="F308" s="3"/>
      <c r="N308" s="3"/>
      <c r="O308" s="3"/>
      <c r="P308" s="21"/>
    </row>
    <row r="309" spans="1:16" s="5" customFormat="1" ht="11.25">
      <c r="A309" s="24"/>
      <c r="B309" s="3"/>
      <c r="C309" s="3"/>
      <c r="D309" s="4"/>
      <c r="E309" s="3"/>
      <c r="F309" s="3"/>
      <c r="N309" s="3"/>
      <c r="O309" s="3"/>
      <c r="P309" s="21"/>
    </row>
    <row r="310" spans="1:16" s="5" customFormat="1" ht="11.25">
      <c r="A310" s="24"/>
      <c r="B310" s="3"/>
      <c r="C310" s="3"/>
      <c r="D310" s="4"/>
      <c r="E310" s="3"/>
      <c r="F310" s="3"/>
      <c r="N310" s="3"/>
      <c r="O310" s="3"/>
      <c r="P310" s="21"/>
    </row>
    <row r="311" spans="1:16" s="5" customFormat="1" ht="11.25">
      <c r="A311" s="24"/>
      <c r="B311" s="3"/>
      <c r="C311" s="3"/>
      <c r="D311" s="4"/>
      <c r="E311" s="3"/>
      <c r="F311" s="3"/>
      <c r="N311" s="3"/>
      <c r="O311" s="3"/>
      <c r="P311" s="21"/>
    </row>
    <row r="312" spans="1:16" s="5" customFormat="1" ht="11.25">
      <c r="A312" s="24"/>
      <c r="B312" s="3"/>
      <c r="C312" s="3"/>
      <c r="D312" s="4"/>
      <c r="E312" s="3"/>
      <c r="F312" s="3"/>
      <c r="N312" s="3"/>
      <c r="O312" s="3"/>
      <c r="P312" s="21"/>
    </row>
    <row r="313" spans="1:16" s="5" customFormat="1" ht="11.25">
      <c r="A313" s="24"/>
      <c r="B313" s="3"/>
      <c r="C313" s="3"/>
      <c r="D313" s="4"/>
      <c r="E313" s="3"/>
      <c r="F313" s="3"/>
      <c r="N313" s="3"/>
      <c r="O313" s="3"/>
      <c r="P313" s="21"/>
    </row>
    <row r="314" spans="1:16" s="5" customFormat="1" ht="11.25">
      <c r="A314" s="24"/>
      <c r="B314" s="3"/>
      <c r="D314" s="4"/>
      <c r="N314" s="3"/>
      <c r="O314" s="3"/>
      <c r="P314" s="21"/>
    </row>
    <row r="315" spans="1:16" s="5" customFormat="1" ht="11.25">
      <c r="A315" s="24"/>
      <c r="B315" s="3"/>
      <c r="D315" s="6"/>
      <c r="N315" s="3"/>
      <c r="O315" s="3"/>
      <c r="P315" s="21"/>
    </row>
    <row r="316" spans="1:16" s="5" customFormat="1" ht="11.25">
      <c r="A316" s="24"/>
      <c r="B316" s="3"/>
      <c r="D316" s="6"/>
      <c r="N316" s="3"/>
      <c r="O316" s="3"/>
      <c r="P316" s="21"/>
    </row>
    <row r="317" spans="1:16" s="5" customFormat="1" ht="11.25">
      <c r="A317" s="24"/>
      <c r="B317" s="3"/>
      <c r="D317" s="6"/>
      <c r="N317" s="3"/>
      <c r="O317" s="3"/>
      <c r="P317" s="21"/>
    </row>
    <row r="318" spans="1:16" s="5" customFormat="1" ht="11.25">
      <c r="A318" s="24"/>
      <c r="B318" s="3"/>
      <c r="D318" s="6"/>
      <c r="N318" s="3"/>
      <c r="O318" s="3"/>
      <c r="P318" s="21"/>
    </row>
    <row r="319" spans="1:16" s="5" customFormat="1" ht="11.25">
      <c r="A319" s="24"/>
      <c r="B319" s="3"/>
      <c r="D319" s="6"/>
      <c r="N319" s="3"/>
      <c r="O319" s="3"/>
      <c r="P319" s="21"/>
    </row>
    <row r="320" spans="1:16" s="5" customFormat="1" ht="11.25">
      <c r="A320" s="24"/>
      <c r="B320" s="3"/>
      <c r="D320" s="6"/>
      <c r="N320" s="3"/>
      <c r="O320" s="3"/>
      <c r="P320" s="21"/>
    </row>
    <row r="321" spans="1:16" s="5" customFormat="1" ht="11.25">
      <c r="A321" s="24"/>
      <c r="B321" s="3"/>
      <c r="D321" s="6"/>
      <c r="N321" s="3"/>
      <c r="O321" s="3"/>
      <c r="P321" s="21"/>
    </row>
    <row r="322" spans="1:16" s="5" customFormat="1" ht="11.25">
      <c r="A322" s="24"/>
      <c r="B322" s="3"/>
      <c r="D322" s="6"/>
      <c r="N322" s="3"/>
      <c r="O322" s="3"/>
      <c r="P322" s="21"/>
    </row>
    <row r="323" spans="1:16" s="6" customFormat="1" ht="11.25">
      <c r="A323" s="24"/>
      <c r="B323" s="3"/>
      <c r="C323" s="5"/>
      <c r="E323" s="5"/>
      <c r="F323" s="5"/>
      <c r="G323" s="5"/>
      <c r="H323" s="5"/>
      <c r="I323" s="5"/>
      <c r="J323" s="5"/>
      <c r="K323" s="5"/>
      <c r="L323" s="5"/>
      <c r="M323" s="5"/>
      <c r="N323" s="3"/>
      <c r="O323" s="3"/>
      <c r="P323" s="21"/>
    </row>
    <row r="324" spans="1:16" s="6" customFormat="1" ht="11.25">
      <c r="A324" s="24"/>
      <c r="B324" s="3"/>
      <c r="C324" s="5"/>
      <c r="E324" s="5"/>
      <c r="F324" s="5"/>
      <c r="G324" s="5"/>
      <c r="H324" s="5"/>
      <c r="I324" s="5"/>
      <c r="J324" s="5"/>
      <c r="K324" s="5"/>
      <c r="L324" s="5"/>
      <c r="M324" s="5"/>
      <c r="N324" s="3"/>
      <c r="O324" s="3"/>
      <c r="P324" s="21"/>
    </row>
    <row r="325" spans="1:16" s="6" customFormat="1" ht="11.25">
      <c r="A325" s="24"/>
      <c r="B325" s="3"/>
      <c r="C325" s="5"/>
      <c r="E325" s="5"/>
      <c r="F325" s="5"/>
      <c r="G325" s="5"/>
      <c r="H325" s="5"/>
      <c r="I325" s="5"/>
      <c r="J325" s="5"/>
      <c r="K325" s="5"/>
      <c r="L325" s="5"/>
      <c r="M325" s="5"/>
      <c r="N325" s="3"/>
      <c r="O325" s="3"/>
      <c r="P325" s="21"/>
    </row>
    <row r="326" spans="1:16" s="6" customFormat="1" ht="11.25">
      <c r="A326" s="24"/>
      <c r="B326" s="3"/>
      <c r="C326" s="5"/>
      <c r="E326" s="5"/>
      <c r="F326" s="5"/>
      <c r="G326" s="5"/>
      <c r="H326" s="5"/>
      <c r="I326" s="5"/>
      <c r="J326" s="5"/>
      <c r="K326" s="5"/>
      <c r="L326" s="5"/>
      <c r="M326" s="5"/>
      <c r="N326" s="3"/>
      <c r="O326" s="3"/>
      <c r="P326" s="21"/>
    </row>
    <row r="327" spans="1:16" s="6" customFormat="1" ht="11.25">
      <c r="A327" s="24"/>
      <c r="B327" s="3"/>
      <c r="C327" s="5"/>
      <c r="E327" s="5"/>
      <c r="F327" s="5"/>
      <c r="G327" s="5"/>
      <c r="H327" s="5"/>
      <c r="I327" s="5"/>
      <c r="J327" s="5"/>
      <c r="K327" s="5"/>
      <c r="L327" s="5"/>
      <c r="M327" s="5"/>
      <c r="N327" s="3"/>
      <c r="O327" s="3"/>
      <c r="P327" s="21"/>
    </row>
    <row r="328" spans="1:16" s="6" customFormat="1" ht="11.25">
      <c r="A328" s="24"/>
      <c r="B328" s="3"/>
      <c r="C328" s="5"/>
      <c r="E328" s="5"/>
      <c r="F328" s="5"/>
      <c r="G328" s="5"/>
      <c r="H328" s="5"/>
      <c r="I328" s="5"/>
      <c r="J328" s="5"/>
      <c r="K328" s="5"/>
      <c r="L328" s="5"/>
      <c r="M328" s="5"/>
      <c r="N328" s="3"/>
      <c r="O328" s="3"/>
      <c r="P328" s="21"/>
    </row>
    <row r="329" spans="1:16" s="6" customFormat="1" ht="11.25">
      <c r="A329" s="24"/>
      <c r="B329" s="3"/>
      <c r="C329" s="5"/>
      <c r="E329" s="5"/>
      <c r="F329" s="5"/>
      <c r="G329" s="5"/>
      <c r="H329" s="5"/>
      <c r="I329" s="5"/>
      <c r="J329" s="5"/>
      <c r="K329" s="5"/>
      <c r="L329" s="5"/>
      <c r="M329" s="5"/>
      <c r="N329" s="3"/>
      <c r="O329" s="3"/>
      <c r="P329" s="21"/>
    </row>
    <row r="330" spans="1:16" s="6" customFormat="1" ht="11.25">
      <c r="A330" s="24"/>
      <c r="B330" s="3"/>
      <c r="C330" s="5"/>
      <c r="E330" s="5"/>
      <c r="F330" s="5"/>
      <c r="G330" s="5"/>
      <c r="H330" s="5"/>
      <c r="I330" s="5"/>
      <c r="J330" s="5"/>
      <c r="K330" s="5"/>
      <c r="L330" s="5"/>
      <c r="M330" s="5"/>
      <c r="N330" s="3"/>
      <c r="O330" s="3"/>
      <c r="P330" s="21"/>
    </row>
    <row r="331" spans="1:16" s="6" customFormat="1" ht="11.25">
      <c r="A331" s="24"/>
      <c r="B331" s="3"/>
      <c r="C331" s="5"/>
      <c r="E331" s="5"/>
      <c r="F331" s="5"/>
      <c r="G331" s="5"/>
      <c r="H331" s="5"/>
      <c r="I331" s="5"/>
      <c r="J331" s="5"/>
      <c r="K331" s="5"/>
      <c r="L331" s="5"/>
      <c r="M331" s="5"/>
      <c r="N331" s="3"/>
      <c r="O331" s="3"/>
      <c r="P331" s="21"/>
    </row>
    <row r="332" spans="1:16" s="6" customFormat="1" ht="11.25">
      <c r="A332" s="24"/>
      <c r="B332" s="3"/>
      <c r="C332" s="5"/>
      <c r="E332" s="5"/>
      <c r="F332" s="5"/>
      <c r="G332" s="5"/>
      <c r="H332" s="5"/>
      <c r="I332" s="5"/>
      <c r="J332" s="5"/>
      <c r="K332" s="5"/>
      <c r="L332" s="5"/>
      <c r="M332" s="5"/>
      <c r="N332" s="3"/>
      <c r="O332" s="3"/>
      <c r="P332" s="21"/>
    </row>
    <row r="333" spans="1:16" s="6" customFormat="1" ht="11.25">
      <c r="A333" s="24"/>
      <c r="B333" s="3"/>
      <c r="C333" s="5"/>
      <c r="E333" s="5"/>
      <c r="F333" s="5"/>
      <c r="G333" s="5"/>
      <c r="H333" s="5"/>
      <c r="I333" s="5"/>
      <c r="J333" s="5"/>
      <c r="K333" s="5"/>
      <c r="L333" s="5"/>
      <c r="M333" s="5"/>
      <c r="N333" s="3"/>
      <c r="O333" s="3"/>
      <c r="P333" s="21"/>
    </row>
    <row r="334" spans="1:16" s="6" customFormat="1" ht="11.25">
      <c r="A334" s="24"/>
      <c r="B334" s="3"/>
      <c r="C334" s="5"/>
      <c r="E334" s="5"/>
      <c r="F334" s="5"/>
      <c r="G334" s="5"/>
      <c r="H334" s="5"/>
      <c r="I334" s="5"/>
      <c r="J334" s="5"/>
      <c r="K334" s="5"/>
      <c r="L334" s="5"/>
      <c r="M334" s="5"/>
      <c r="N334" s="3"/>
      <c r="O334" s="3"/>
      <c r="P334" s="21"/>
    </row>
    <row r="335" spans="1:16" s="6" customFormat="1" ht="11.25">
      <c r="A335" s="24"/>
      <c r="B335" s="3"/>
      <c r="C335" s="5"/>
      <c r="E335" s="5"/>
      <c r="F335" s="5"/>
      <c r="G335" s="5"/>
      <c r="H335" s="5"/>
      <c r="I335" s="5"/>
      <c r="J335" s="5"/>
      <c r="K335" s="5"/>
      <c r="L335" s="5"/>
      <c r="M335" s="5"/>
      <c r="N335" s="3"/>
      <c r="O335" s="3"/>
      <c r="P335" s="21"/>
    </row>
    <row r="336" spans="1:16" s="6" customFormat="1" ht="11.25">
      <c r="A336" s="24"/>
      <c r="B336" s="3"/>
      <c r="C336" s="5"/>
      <c r="E336" s="5"/>
      <c r="F336" s="5"/>
      <c r="G336" s="5"/>
      <c r="H336" s="5"/>
      <c r="I336" s="5"/>
      <c r="J336" s="5"/>
      <c r="K336" s="5"/>
      <c r="L336" s="5"/>
      <c r="M336" s="5"/>
      <c r="N336" s="3"/>
      <c r="O336" s="3"/>
      <c r="P336" s="21"/>
    </row>
    <row r="337" spans="1:16" s="6" customFormat="1" ht="11.25">
      <c r="A337" s="24"/>
      <c r="B337" s="3"/>
      <c r="C337" s="5"/>
      <c r="E337" s="5"/>
      <c r="F337" s="5"/>
      <c r="G337" s="5"/>
      <c r="H337" s="5"/>
      <c r="I337" s="5"/>
      <c r="J337" s="5"/>
      <c r="K337" s="5"/>
      <c r="L337" s="5"/>
      <c r="M337" s="5"/>
      <c r="N337" s="3"/>
      <c r="O337" s="3"/>
      <c r="P337" s="21"/>
    </row>
    <row r="338" spans="1:16" s="6" customFormat="1" ht="11.25">
      <c r="A338" s="24"/>
      <c r="B338" s="3"/>
      <c r="C338" s="5"/>
      <c r="E338" s="5"/>
      <c r="F338" s="5"/>
      <c r="G338" s="5"/>
      <c r="H338" s="5"/>
      <c r="I338" s="5"/>
      <c r="J338" s="5"/>
      <c r="K338" s="5"/>
      <c r="L338" s="5"/>
      <c r="M338" s="5"/>
      <c r="N338" s="3"/>
      <c r="O338" s="3"/>
      <c r="P338" s="21"/>
    </row>
    <row r="339" spans="1:16" s="6" customFormat="1" ht="11.25">
      <c r="A339" s="24"/>
      <c r="B339" s="3"/>
      <c r="C339" s="5"/>
      <c r="E339" s="5"/>
      <c r="F339" s="5"/>
      <c r="G339" s="5"/>
      <c r="H339" s="5"/>
      <c r="I339" s="5"/>
      <c r="J339" s="5"/>
      <c r="K339" s="5"/>
      <c r="L339" s="5"/>
      <c r="M339" s="5"/>
      <c r="N339" s="3"/>
      <c r="O339" s="3"/>
      <c r="P339" s="21"/>
    </row>
    <row r="340" spans="1:16" s="6" customFormat="1" ht="11.25">
      <c r="A340" s="24"/>
      <c r="B340" s="3"/>
      <c r="C340" s="5"/>
      <c r="E340" s="5"/>
      <c r="F340" s="5"/>
      <c r="G340" s="5"/>
      <c r="H340" s="5"/>
      <c r="I340" s="5"/>
      <c r="J340" s="5"/>
      <c r="K340" s="5"/>
      <c r="L340" s="5"/>
      <c r="M340" s="5"/>
      <c r="N340" s="3"/>
      <c r="O340" s="3"/>
      <c r="P340" s="21"/>
    </row>
    <row r="341" spans="1:16" s="6" customFormat="1" ht="11.25">
      <c r="A341" s="24"/>
      <c r="B341" s="3"/>
      <c r="C341" s="5"/>
      <c r="E341" s="5"/>
      <c r="F341" s="5"/>
      <c r="G341" s="5"/>
      <c r="H341" s="5"/>
      <c r="I341" s="5"/>
      <c r="J341" s="5"/>
      <c r="K341" s="5"/>
      <c r="L341" s="5"/>
      <c r="M341" s="5"/>
      <c r="N341" s="3"/>
      <c r="O341" s="3"/>
      <c r="P341" s="21"/>
    </row>
    <row r="342" spans="1:16" s="6" customFormat="1" ht="11.25">
      <c r="A342" s="24"/>
      <c r="B342" s="3"/>
      <c r="C342" s="5"/>
      <c r="E342" s="5"/>
      <c r="F342" s="5"/>
      <c r="G342" s="5"/>
      <c r="H342" s="5"/>
      <c r="I342" s="5"/>
      <c r="J342" s="5"/>
      <c r="K342" s="5"/>
      <c r="L342" s="5"/>
      <c r="M342" s="5"/>
      <c r="N342" s="3"/>
      <c r="O342" s="3"/>
      <c r="P342" s="21"/>
    </row>
    <row r="343" spans="1:16" s="6" customFormat="1" ht="11.25">
      <c r="A343" s="24"/>
      <c r="B343" s="3"/>
      <c r="C343" s="5"/>
      <c r="E343" s="5"/>
      <c r="F343" s="5"/>
      <c r="G343" s="5"/>
      <c r="H343" s="5"/>
      <c r="I343" s="5"/>
      <c r="J343" s="5"/>
      <c r="K343" s="5"/>
      <c r="L343" s="5"/>
      <c r="M343" s="5"/>
      <c r="N343" s="3"/>
      <c r="O343" s="3"/>
      <c r="P343" s="21"/>
    </row>
    <row r="344" spans="1:16" s="6" customFormat="1" ht="11.25">
      <c r="A344" s="24"/>
      <c r="B344" s="3"/>
      <c r="C344" s="5"/>
      <c r="E344" s="5"/>
      <c r="F344" s="5"/>
      <c r="G344" s="5"/>
      <c r="H344" s="5"/>
      <c r="I344" s="5"/>
      <c r="J344" s="5"/>
      <c r="K344" s="5"/>
      <c r="L344" s="5"/>
      <c r="M344" s="5"/>
      <c r="N344" s="3"/>
      <c r="O344" s="3"/>
      <c r="P344" s="21"/>
    </row>
    <row r="345" spans="1:16" s="6" customFormat="1" ht="11.25">
      <c r="A345" s="24"/>
      <c r="B345" s="3"/>
      <c r="C345" s="5"/>
      <c r="E345" s="5"/>
      <c r="F345" s="5"/>
      <c r="G345" s="5"/>
      <c r="H345" s="5"/>
      <c r="I345" s="5"/>
      <c r="J345" s="5"/>
      <c r="K345" s="5"/>
      <c r="L345" s="5"/>
      <c r="M345" s="5"/>
      <c r="N345" s="3"/>
      <c r="O345" s="3"/>
      <c r="P345" s="21"/>
    </row>
    <row r="346" spans="1:16" s="6" customFormat="1" ht="11.25">
      <c r="A346" s="24"/>
      <c r="B346" s="3"/>
      <c r="C346" s="5"/>
      <c r="E346" s="5"/>
      <c r="F346" s="5"/>
      <c r="G346" s="5"/>
      <c r="H346" s="5"/>
      <c r="I346" s="5"/>
      <c r="J346" s="5"/>
      <c r="K346" s="5"/>
      <c r="L346" s="5"/>
      <c r="M346" s="5"/>
      <c r="N346" s="3"/>
      <c r="O346" s="3"/>
      <c r="P346" s="21"/>
    </row>
    <row r="347" spans="1:16" s="6" customFormat="1" ht="11.25">
      <c r="A347" s="24"/>
      <c r="B347" s="3"/>
      <c r="C347" s="5"/>
      <c r="E347" s="5"/>
      <c r="F347" s="5"/>
      <c r="G347" s="5"/>
      <c r="H347" s="5"/>
      <c r="I347" s="5"/>
      <c r="J347" s="5"/>
      <c r="K347" s="5"/>
      <c r="L347" s="5"/>
      <c r="M347" s="5"/>
      <c r="N347" s="3"/>
      <c r="O347" s="3"/>
      <c r="P347" s="21"/>
    </row>
    <row r="348" spans="1:16" s="6" customFormat="1" ht="11.25">
      <c r="A348" s="24"/>
      <c r="B348" s="3"/>
      <c r="C348" s="5"/>
      <c r="E348" s="5"/>
      <c r="F348" s="5"/>
      <c r="G348" s="5"/>
      <c r="H348" s="5"/>
      <c r="I348" s="5"/>
      <c r="J348" s="5"/>
      <c r="K348" s="5"/>
      <c r="L348" s="5"/>
      <c r="M348" s="5"/>
      <c r="N348" s="3"/>
      <c r="O348" s="3"/>
      <c r="P348" s="21"/>
    </row>
    <row r="349" spans="1:16" s="6" customFormat="1" ht="11.25">
      <c r="A349" s="24"/>
      <c r="B349" s="3"/>
      <c r="C349" s="5"/>
      <c r="E349" s="5"/>
      <c r="F349" s="5"/>
      <c r="G349" s="5"/>
      <c r="H349" s="5"/>
      <c r="I349" s="5"/>
      <c r="J349" s="5"/>
      <c r="K349" s="5"/>
      <c r="L349" s="5"/>
      <c r="M349" s="5"/>
      <c r="N349" s="3"/>
      <c r="O349" s="3"/>
      <c r="P349" s="21"/>
    </row>
    <row r="350" spans="1:16" s="6" customFormat="1" ht="11.25">
      <c r="A350" s="24"/>
      <c r="B350" s="3"/>
      <c r="C350" s="5"/>
      <c r="E350" s="5"/>
      <c r="F350" s="5"/>
      <c r="G350" s="5"/>
      <c r="H350" s="5"/>
      <c r="I350" s="5"/>
      <c r="J350" s="5"/>
      <c r="K350" s="5"/>
      <c r="L350" s="5"/>
      <c r="M350" s="5"/>
      <c r="N350" s="3"/>
      <c r="O350" s="3"/>
      <c r="P350" s="21"/>
    </row>
    <row r="351" spans="1:16" s="6" customFormat="1" ht="11.25">
      <c r="A351" s="24"/>
      <c r="B351" s="3"/>
      <c r="C351" s="5"/>
      <c r="E351" s="5"/>
      <c r="F351" s="5"/>
      <c r="G351" s="5"/>
      <c r="H351" s="5"/>
      <c r="I351" s="5"/>
      <c r="J351" s="5"/>
      <c r="K351" s="5"/>
      <c r="L351" s="5"/>
      <c r="M351" s="5"/>
      <c r="N351" s="3"/>
      <c r="O351" s="3"/>
      <c r="P351" s="21"/>
    </row>
    <row r="352" spans="1:16" s="6" customFormat="1" ht="11.25">
      <c r="A352" s="24"/>
      <c r="B352" s="3"/>
      <c r="C352" s="5"/>
      <c r="E352" s="5"/>
      <c r="F352" s="5"/>
      <c r="G352" s="5"/>
      <c r="H352" s="5"/>
      <c r="I352" s="5"/>
      <c r="J352" s="5"/>
      <c r="K352" s="5"/>
      <c r="L352" s="5"/>
      <c r="M352" s="5"/>
      <c r="N352" s="3"/>
      <c r="O352" s="3"/>
      <c r="P352" s="21"/>
    </row>
    <row r="353" spans="1:16" s="6" customFormat="1" ht="11.25">
      <c r="A353" s="24"/>
      <c r="B353" s="3"/>
      <c r="C353" s="5"/>
      <c r="E353" s="5"/>
      <c r="F353" s="5"/>
      <c r="G353" s="5"/>
      <c r="H353" s="5"/>
      <c r="I353" s="5"/>
      <c r="J353" s="5"/>
      <c r="K353" s="5"/>
      <c r="L353" s="5"/>
      <c r="M353" s="5"/>
      <c r="N353" s="3"/>
      <c r="O353" s="3"/>
      <c r="P353" s="21"/>
    </row>
    <row r="354" spans="1:16" s="6" customFormat="1" ht="11.25">
      <c r="A354" s="24"/>
      <c r="B354" s="3"/>
      <c r="C354" s="5"/>
      <c r="E354" s="5"/>
      <c r="F354" s="5"/>
      <c r="G354" s="5"/>
      <c r="H354" s="5"/>
      <c r="I354" s="5"/>
      <c r="J354" s="5"/>
      <c r="K354" s="5"/>
      <c r="L354" s="5"/>
      <c r="M354" s="5"/>
      <c r="N354" s="3"/>
      <c r="O354" s="3"/>
      <c r="P354" s="21"/>
    </row>
    <row r="355" spans="1:16" s="6" customFormat="1" ht="11.25">
      <c r="A355" s="24"/>
      <c r="B355" s="3"/>
      <c r="C355" s="5"/>
      <c r="E355" s="5"/>
      <c r="F355" s="5"/>
      <c r="G355" s="5"/>
      <c r="H355" s="5"/>
      <c r="I355" s="5"/>
      <c r="J355" s="5"/>
      <c r="K355" s="5"/>
      <c r="L355" s="5"/>
      <c r="M355" s="5"/>
      <c r="N355" s="3"/>
      <c r="O355" s="3"/>
      <c r="P355" s="21"/>
    </row>
    <row r="356" spans="1:16" s="6" customFormat="1" ht="11.25">
      <c r="A356" s="24"/>
      <c r="B356" s="3"/>
      <c r="C356" s="5"/>
      <c r="E356" s="5"/>
      <c r="F356" s="5"/>
      <c r="G356" s="5"/>
      <c r="H356" s="5"/>
      <c r="I356" s="5"/>
      <c r="J356" s="5"/>
      <c r="K356" s="5"/>
      <c r="L356" s="5"/>
      <c r="M356" s="5"/>
      <c r="N356" s="3"/>
      <c r="O356" s="3"/>
      <c r="P356" s="21"/>
    </row>
    <row r="357" spans="1:16" s="6" customFormat="1" ht="11.25">
      <c r="A357" s="24"/>
      <c r="B357" s="3"/>
      <c r="C357" s="5"/>
      <c r="E357" s="5"/>
      <c r="F357" s="5"/>
      <c r="G357" s="5"/>
      <c r="H357" s="5"/>
      <c r="I357" s="5"/>
      <c r="J357" s="5"/>
      <c r="K357" s="5"/>
      <c r="L357" s="5"/>
      <c r="M357" s="5"/>
      <c r="N357" s="3"/>
      <c r="O357" s="3"/>
      <c r="P357" s="21"/>
    </row>
    <row r="358" spans="1:16" s="6" customFormat="1" ht="11.25">
      <c r="A358" s="24"/>
      <c r="B358" s="3"/>
      <c r="C358" s="5"/>
      <c r="E358" s="5"/>
      <c r="F358" s="5"/>
      <c r="G358" s="5"/>
      <c r="H358" s="5"/>
      <c r="I358" s="5"/>
      <c r="J358" s="5"/>
      <c r="K358" s="5"/>
      <c r="L358" s="5"/>
      <c r="M358" s="5"/>
      <c r="N358" s="3"/>
      <c r="O358" s="3"/>
      <c r="P358" s="21"/>
    </row>
    <row r="359" spans="1:16" s="6" customFormat="1" ht="11.25">
      <c r="A359" s="24"/>
      <c r="B359" s="3"/>
      <c r="C359" s="5"/>
      <c r="E359" s="5"/>
      <c r="F359" s="5"/>
      <c r="G359" s="5"/>
      <c r="H359" s="5"/>
      <c r="I359" s="5"/>
      <c r="J359" s="5"/>
      <c r="K359" s="5"/>
      <c r="L359" s="5"/>
      <c r="M359" s="5"/>
      <c r="N359" s="3"/>
      <c r="O359" s="3"/>
      <c r="P359" s="21"/>
    </row>
    <row r="360" spans="1:16" s="6" customFormat="1" ht="11.25">
      <c r="A360" s="24"/>
      <c r="B360" s="3"/>
      <c r="C360" s="5"/>
      <c r="E360" s="5"/>
      <c r="F360" s="5"/>
      <c r="G360" s="5"/>
      <c r="H360" s="5"/>
      <c r="I360" s="5"/>
      <c r="J360" s="5"/>
      <c r="K360" s="5"/>
      <c r="L360" s="5"/>
      <c r="M360" s="5"/>
      <c r="N360" s="3"/>
      <c r="O360" s="3"/>
      <c r="P360" s="21"/>
    </row>
    <row r="361" spans="1:16" s="6" customFormat="1" ht="11.25">
      <c r="A361" s="24"/>
      <c r="B361" s="3"/>
      <c r="C361" s="5"/>
      <c r="E361" s="5"/>
      <c r="F361" s="5"/>
      <c r="G361" s="5"/>
      <c r="H361" s="5"/>
      <c r="I361" s="5"/>
      <c r="J361" s="5"/>
      <c r="K361" s="5"/>
      <c r="L361" s="5"/>
      <c r="M361" s="5"/>
      <c r="N361" s="3"/>
      <c r="O361" s="3"/>
      <c r="P361" s="21"/>
    </row>
    <row r="362" spans="1:16" s="6" customFormat="1" ht="11.25">
      <c r="A362" s="24"/>
      <c r="B362" s="3"/>
      <c r="C362" s="5"/>
      <c r="E362" s="5"/>
      <c r="F362" s="5"/>
      <c r="G362" s="5"/>
      <c r="H362" s="5"/>
      <c r="I362" s="5"/>
      <c r="J362" s="5"/>
      <c r="K362" s="5"/>
      <c r="L362" s="5"/>
      <c r="M362" s="5"/>
      <c r="N362" s="3"/>
      <c r="O362" s="3"/>
      <c r="P362" s="21"/>
    </row>
    <row r="363" spans="1:16" s="6" customFormat="1" ht="11.25">
      <c r="A363" s="24"/>
      <c r="B363" s="3"/>
      <c r="C363" s="5"/>
      <c r="E363" s="5"/>
      <c r="F363" s="5"/>
      <c r="G363" s="5"/>
      <c r="H363" s="5"/>
      <c r="I363" s="5"/>
      <c r="J363" s="5"/>
      <c r="K363" s="5"/>
      <c r="L363" s="5"/>
      <c r="M363" s="5"/>
      <c r="N363" s="3"/>
      <c r="O363" s="3"/>
      <c r="P363" s="21"/>
    </row>
    <row r="364" spans="1:16" s="6" customFormat="1" ht="11.25">
      <c r="A364" s="24"/>
      <c r="B364" s="3"/>
      <c r="C364" s="5"/>
      <c r="E364" s="5"/>
      <c r="F364" s="5"/>
      <c r="G364" s="5"/>
      <c r="H364" s="5"/>
      <c r="I364" s="5"/>
      <c r="J364" s="5"/>
      <c r="K364" s="5"/>
      <c r="L364" s="5"/>
      <c r="M364" s="5"/>
      <c r="N364" s="3"/>
      <c r="O364" s="3"/>
      <c r="P364" s="21"/>
    </row>
    <row r="365" spans="1:16" s="6" customFormat="1" ht="11.25">
      <c r="A365" s="24"/>
      <c r="B365" s="3"/>
      <c r="C365" s="5"/>
      <c r="E365" s="5"/>
      <c r="F365" s="5"/>
      <c r="G365" s="5"/>
      <c r="H365" s="5"/>
      <c r="I365" s="5"/>
      <c r="J365" s="5"/>
      <c r="K365" s="5"/>
      <c r="L365" s="5"/>
      <c r="M365" s="5"/>
      <c r="N365" s="3"/>
      <c r="O365" s="3"/>
      <c r="P365" s="21"/>
    </row>
    <row r="366" spans="1:16" s="6" customFormat="1" ht="11.25">
      <c r="A366" s="24"/>
      <c r="B366" s="3"/>
      <c r="C366" s="5"/>
      <c r="E366" s="5"/>
      <c r="F366" s="5"/>
      <c r="G366" s="5"/>
      <c r="H366" s="5"/>
      <c r="I366" s="5"/>
      <c r="J366" s="5"/>
      <c r="K366" s="5"/>
      <c r="L366" s="5"/>
      <c r="M366" s="5"/>
      <c r="N366" s="3"/>
      <c r="O366" s="3"/>
      <c r="P366" s="21"/>
    </row>
    <row r="367" spans="1:16" s="6" customFormat="1" ht="11.25">
      <c r="A367" s="24"/>
      <c r="B367" s="3"/>
      <c r="C367" s="5"/>
      <c r="E367" s="5"/>
      <c r="F367" s="5"/>
      <c r="G367" s="5"/>
      <c r="H367" s="5"/>
      <c r="I367" s="5"/>
      <c r="J367" s="5"/>
      <c r="K367" s="5"/>
      <c r="L367" s="5"/>
      <c r="M367" s="5"/>
      <c r="N367" s="3"/>
      <c r="O367" s="3"/>
      <c r="P367" s="21"/>
    </row>
    <row r="368" spans="1:16" s="6" customFormat="1" ht="11.25">
      <c r="A368" s="24"/>
      <c r="B368" s="3"/>
      <c r="C368" s="5"/>
      <c r="E368" s="5"/>
      <c r="F368" s="5"/>
      <c r="G368" s="5"/>
      <c r="H368" s="5"/>
      <c r="I368" s="5"/>
      <c r="J368" s="5"/>
      <c r="K368" s="5"/>
      <c r="L368" s="5"/>
      <c r="M368" s="5"/>
      <c r="N368" s="3"/>
      <c r="O368" s="3"/>
      <c r="P368" s="21"/>
    </row>
    <row r="369" spans="1:16" s="6" customFormat="1" ht="11.25">
      <c r="A369" s="24"/>
      <c r="B369" s="3"/>
      <c r="C369" s="5"/>
      <c r="E369" s="5"/>
      <c r="F369" s="5"/>
      <c r="G369" s="5"/>
      <c r="H369" s="5"/>
      <c r="I369" s="5"/>
      <c r="J369" s="5"/>
      <c r="K369" s="5"/>
      <c r="L369" s="5"/>
      <c r="M369" s="5"/>
      <c r="N369" s="3"/>
      <c r="O369" s="3"/>
      <c r="P369" s="21"/>
    </row>
    <row r="370" spans="1:16" s="6" customFormat="1" ht="11.25">
      <c r="A370" s="24"/>
      <c r="B370" s="3"/>
      <c r="C370" s="5"/>
      <c r="E370" s="5"/>
      <c r="F370" s="5"/>
      <c r="G370" s="5"/>
      <c r="H370" s="5"/>
      <c r="M370" s="5"/>
      <c r="N370" s="18"/>
      <c r="O370" s="18"/>
      <c r="P370" s="21"/>
    </row>
    <row r="371" spans="1:16" s="6" customFormat="1" ht="11.25">
      <c r="A371" s="24"/>
      <c r="B371" s="3"/>
      <c r="C371" s="5"/>
      <c r="E371" s="5"/>
      <c r="F371" s="5"/>
      <c r="G371" s="5"/>
      <c r="H371" s="5"/>
      <c r="M371" s="5"/>
      <c r="N371" s="18"/>
      <c r="O371" s="18"/>
      <c r="P371" s="21"/>
    </row>
    <row r="372" spans="1:16" s="6" customFormat="1" ht="11.25">
      <c r="A372" s="24"/>
      <c r="B372" s="3"/>
      <c r="C372" s="5"/>
      <c r="E372" s="5"/>
      <c r="F372" s="5"/>
      <c r="G372" s="5"/>
      <c r="H372" s="5"/>
      <c r="M372" s="5"/>
      <c r="N372" s="18"/>
      <c r="O372" s="18"/>
      <c r="P372" s="21"/>
    </row>
    <row r="373" spans="1:16" s="6" customFormat="1" ht="11.25">
      <c r="A373" s="24"/>
      <c r="B373" s="3"/>
      <c r="C373" s="5"/>
      <c r="E373" s="5"/>
      <c r="F373" s="5"/>
      <c r="G373" s="5"/>
      <c r="H373" s="5"/>
      <c r="M373" s="5"/>
      <c r="N373" s="18"/>
      <c r="O373" s="18"/>
      <c r="P373" s="21"/>
    </row>
    <row r="374" spans="1:16" s="6" customFormat="1" ht="11.25">
      <c r="A374" s="24"/>
      <c r="B374" s="3"/>
      <c r="C374" s="5"/>
      <c r="E374" s="5"/>
      <c r="F374" s="5"/>
      <c r="G374" s="5"/>
      <c r="H374" s="5"/>
      <c r="M374" s="5"/>
      <c r="N374" s="18"/>
      <c r="O374" s="18"/>
      <c r="P374" s="21"/>
    </row>
    <row r="375" spans="1:16" s="6" customFormat="1" ht="11.25">
      <c r="A375" s="24"/>
      <c r="B375" s="3"/>
      <c r="C375" s="5"/>
      <c r="E375" s="5"/>
      <c r="F375" s="5"/>
      <c r="G375" s="5"/>
      <c r="H375" s="5"/>
      <c r="M375" s="5"/>
      <c r="N375" s="18"/>
      <c r="O375" s="18"/>
      <c r="P375" s="21"/>
    </row>
    <row r="376" spans="1:16" s="6" customFormat="1" ht="11.25">
      <c r="A376" s="24"/>
      <c r="B376" s="3"/>
      <c r="C376" s="5"/>
      <c r="E376" s="5"/>
      <c r="F376" s="5"/>
      <c r="G376" s="5"/>
      <c r="H376" s="5"/>
      <c r="M376" s="5"/>
      <c r="N376" s="18"/>
      <c r="O376" s="18"/>
      <c r="P376" s="21"/>
    </row>
    <row r="377" spans="1:16" s="6" customFormat="1" ht="11.25">
      <c r="A377" s="24"/>
      <c r="B377" s="3"/>
      <c r="C377" s="5"/>
      <c r="E377" s="5"/>
      <c r="F377" s="5"/>
      <c r="G377" s="5"/>
      <c r="H377" s="5"/>
      <c r="M377" s="5"/>
      <c r="N377" s="18"/>
      <c r="O377" s="18"/>
      <c r="P377" s="21"/>
    </row>
    <row r="378" spans="1:16" s="6" customFormat="1" ht="11.25">
      <c r="A378" s="24"/>
      <c r="B378" s="3"/>
      <c r="C378" s="5"/>
      <c r="E378" s="5"/>
      <c r="F378" s="5"/>
      <c r="G378" s="5"/>
      <c r="H378" s="5"/>
      <c r="M378" s="5"/>
      <c r="N378" s="18"/>
      <c r="O378" s="18"/>
      <c r="P378" s="21"/>
    </row>
    <row r="379" spans="1:16" s="6" customFormat="1" ht="11.25">
      <c r="A379" s="24"/>
      <c r="B379" s="3"/>
      <c r="C379" s="5"/>
      <c r="E379" s="5"/>
      <c r="F379" s="5"/>
      <c r="G379" s="5"/>
      <c r="H379" s="5"/>
      <c r="M379" s="5"/>
      <c r="N379" s="18"/>
      <c r="O379" s="18"/>
      <c r="P379" s="21"/>
    </row>
    <row r="380" spans="1:16" s="6" customFormat="1" ht="11.25">
      <c r="A380" s="24"/>
      <c r="B380" s="3"/>
      <c r="C380" s="5"/>
      <c r="E380" s="5"/>
      <c r="F380" s="5"/>
      <c r="G380" s="5"/>
      <c r="H380" s="5"/>
      <c r="M380" s="5"/>
      <c r="N380" s="18"/>
      <c r="O380" s="18"/>
      <c r="P380" s="21"/>
    </row>
    <row r="381" spans="1:16" s="6" customFormat="1" ht="11.25">
      <c r="A381" s="24"/>
      <c r="B381" s="3"/>
      <c r="C381" s="5"/>
      <c r="E381" s="5"/>
      <c r="F381" s="5"/>
      <c r="G381" s="5"/>
      <c r="H381" s="5"/>
      <c r="M381" s="5"/>
      <c r="N381" s="18"/>
      <c r="O381" s="18"/>
      <c r="P381" s="21"/>
    </row>
    <row r="382" spans="1:16" s="6" customFormat="1" ht="11.25">
      <c r="A382" s="24"/>
      <c r="B382" s="3"/>
      <c r="C382" s="5"/>
      <c r="E382" s="5"/>
      <c r="F382" s="5"/>
      <c r="G382" s="5"/>
      <c r="H382" s="5"/>
      <c r="M382" s="5"/>
      <c r="N382" s="18"/>
      <c r="O382" s="18"/>
      <c r="P382" s="21"/>
    </row>
    <row r="383" spans="1:16" s="6" customFormat="1" ht="11.25">
      <c r="A383" s="24"/>
      <c r="B383" s="3"/>
      <c r="C383" s="5"/>
      <c r="E383" s="5"/>
      <c r="F383" s="5"/>
      <c r="G383" s="5"/>
      <c r="H383" s="5"/>
      <c r="M383" s="5"/>
      <c r="N383" s="18"/>
      <c r="O383" s="18"/>
      <c r="P383" s="21"/>
    </row>
    <row r="825" ht="11.25"/>
    <row r="826" ht="11.25"/>
    <row r="827" ht="11.25"/>
    <row r="828" ht="11.25"/>
    <row r="829" ht="11.25"/>
    <row r="830" ht="11.25"/>
    <row r="831" ht="11.25"/>
    <row r="832" ht="11.25"/>
    <row r="833" ht="11.25"/>
    <row r="834" ht="11.25"/>
    <row r="835" ht="11.25"/>
    <row r="836" ht="11.25"/>
    <row r="837" ht="11.25"/>
    <row r="838" ht="11.25"/>
    <row r="839" ht="11.25"/>
    <row r="840" ht="11.25"/>
    <row r="841" ht="11.25"/>
    <row r="842" ht="11.25"/>
    <row r="844" ht="11.25"/>
    <row r="845" ht="11.25"/>
    <row r="847" ht="11.25"/>
    <row r="848" ht="11.25"/>
    <row r="849" ht="11.25"/>
    <row r="850" ht="11.25"/>
    <row r="852" ht="11.25"/>
    <row r="853" ht="11.25"/>
    <row r="854" ht="11.25"/>
    <row r="855" ht="11.25"/>
  </sheetData>
  <sheetProtection/>
  <autoFilter ref="A4:O278"/>
  <mergeCells count="208">
    <mergeCell ref="B1:E1"/>
    <mergeCell ref="F1:G1"/>
    <mergeCell ref="I1:L1"/>
    <mergeCell ref="N1:O1"/>
    <mergeCell ref="A5:A12"/>
    <mergeCell ref="B7:B9"/>
    <mergeCell ref="D7:D8"/>
    <mergeCell ref="E7:E8"/>
    <mergeCell ref="B11:B12"/>
    <mergeCell ref="C46:C53"/>
    <mergeCell ref="D46:D51"/>
    <mergeCell ref="A13:A30"/>
    <mergeCell ref="B13:B24"/>
    <mergeCell ref="C13:C24"/>
    <mergeCell ref="D14:D24"/>
    <mergeCell ref="B31:B37"/>
    <mergeCell ref="C31:C37"/>
    <mergeCell ref="D31:D36"/>
    <mergeCell ref="E16:E17"/>
    <mergeCell ref="E20:E24"/>
    <mergeCell ref="B26:B29"/>
    <mergeCell ref="D26:D29"/>
    <mergeCell ref="C27:C29"/>
    <mergeCell ref="E48:E49"/>
    <mergeCell ref="D52:D53"/>
    <mergeCell ref="E31:E32"/>
    <mergeCell ref="A38:A69"/>
    <mergeCell ref="B38:B45"/>
    <mergeCell ref="C38:C45"/>
    <mergeCell ref="D38:D43"/>
    <mergeCell ref="E40:E41"/>
    <mergeCell ref="D44:D45"/>
    <mergeCell ref="A31:A37"/>
    <mergeCell ref="A70:A76"/>
    <mergeCell ref="B70:B76"/>
    <mergeCell ref="D70:D71"/>
    <mergeCell ref="C72:C76"/>
    <mergeCell ref="D72:D76"/>
    <mergeCell ref="B58:B59"/>
    <mergeCell ref="B46:B56"/>
    <mergeCell ref="E72:E76"/>
    <mergeCell ref="B60:B61"/>
    <mergeCell ref="D60:D61"/>
    <mergeCell ref="B65:B66"/>
    <mergeCell ref="D65:D66"/>
    <mergeCell ref="B67:B69"/>
    <mergeCell ref="C67:C69"/>
    <mergeCell ref="D67:D69"/>
    <mergeCell ref="A77:A86"/>
    <mergeCell ref="D77:D80"/>
    <mergeCell ref="B81:B82"/>
    <mergeCell ref="C81:C82"/>
    <mergeCell ref="D81:D86"/>
    <mergeCell ref="E81:E82"/>
    <mergeCell ref="B83:B85"/>
    <mergeCell ref="C83:C85"/>
    <mergeCell ref="E83:E85"/>
    <mergeCell ref="B99:B108"/>
    <mergeCell ref="C99:C108"/>
    <mergeCell ref="D99:D108"/>
    <mergeCell ref="A87:A121"/>
    <mergeCell ref="B87:B98"/>
    <mergeCell ref="C87:C98"/>
    <mergeCell ref="D87:D95"/>
    <mergeCell ref="B109:B120"/>
    <mergeCell ref="C109:C120"/>
    <mergeCell ref="D109:D117"/>
    <mergeCell ref="E110:E117"/>
    <mergeCell ref="D118:D119"/>
    <mergeCell ref="D123:D138"/>
    <mergeCell ref="E123:E124"/>
    <mergeCell ref="E136:E138"/>
    <mergeCell ref="E88:E95"/>
    <mergeCell ref="D96:D97"/>
    <mergeCell ref="E96:E97"/>
    <mergeCell ref="E100:E107"/>
    <mergeCell ref="B147:B150"/>
    <mergeCell ref="D147:D150"/>
    <mergeCell ref="E147:E150"/>
    <mergeCell ref="A165:A184"/>
    <mergeCell ref="B165:B184"/>
    <mergeCell ref="A122:A150"/>
    <mergeCell ref="B123:B145"/>
    <mergeCell ref="E158:E162"/>
    <mergeCell ref="A163:A164"/>
    <mergeCell ref="B163:B164"/>
    <mergeCell ref="C139:C145"/>
    <mergeCell ref="D139:D143"/>
    <mergeCell ref="E139:E143"/>
    <mergeCell ref="C123:C138"/>
    <mergeCell ref="D163:D164"/>
    <mergeCell ref="A151:A162"/>
    <mergeCell ref="B151:B156"/>
    <mergeCell ref="C151:C156"/>
    <mergeCell ref="D151:D156"/>
    <mergeCell ref="C157:C162"/>
    <mergeCell ref="D157:D162"/>
    <mergeCell ref="E152:E156"/>
    <mergeCell ref="B157:B162"/>
    <mergeCell ref="D201:D202"/>
    <mergeCell ref="E201:E202"/>
    <mergeCell ref="D165:D184"/>
    <mergeCell ref="C167:C172"/>
    <mergeCell ref="E169:E170"/>
    <mergeCell ref="E171:E172"/>
    <mergeCell ref="C175:C184"/>
    <mergeCell ref="E176:E177"/>
    <mergeCell ref="E179:E184"/>
    <mergeCell ref="E186:E187"/>
    <mergeCell ref="A197:A198"/>
    <mergeCell ref="B197:B198"/>
    <mergeCell ref="D197:D198"/>
    <mergeCell ref="E197:E198"/>
    <mergeCell ref="A185:A196"/>
    <mergeCell ref="B186:B196"/>
    <mergeCell ref="C186:C195"/>
    <mergeCell ref="D186:D195"/>
    <mergeCell ref="A199:A200"/>
    <mergeCell ref="D199:D200"/>
    <mergeCell ref="E199:E200"/>
    <mergeCell ref="A209:A210"/>
    <mergeCell ref="A203:A208"/>
    <mergeCell ref="B204:B206"/>
    <mergeCell ref="C204:C206"/>
    <mergeCell ref="D204:D206"/>
    <mergeCell ref="A201:A202"/>
    <mergeCell ref="B201:B202"/>
    <mergeCell ref="A211:A216"/>
    <mergeCell ref="B211:B216"/>
    <mergeCell ref="D211:D216"/>
    <mergeCell ref="C215:C216"/>
    <mergeCell ref="C231:C234"/>
    <mergeCell ref="D231:D234"/>
    <mergeCell ref="A217:A222"/>
    <mergeCell ref="B217:B222"/>
    <mergeCell ref="C217:C222"/>
    <mergeCell ref="D217:D221"/>
    <mergeCell ref="A235:A241"/>
    <mergeCell ref="B235:B241"/>
    <mergeCell ref="D235:D240"/>
    <mergeCell ref="E218:E221"/>
    <mergeCell ref="A223:A230"/>
    <mergeCell ref="B223:B230"/>
    <mergeCell ref="D223:D230"/>
    <mergeCell ref="E223:E230"/>
    <mergeCell ref="A231:A234"/>
    <mergeCell ref="B231:B234"/>
    <mergeCell ref="F278:P278"/>
    <mergeCell ref="A242:A243"/>
    <mergeCell ref="B242:B243"/>
    <mergeCell ref="C242:C243"/>
    <mergeCell ref="D242:D243"/>
    <mergeCell ref="A244:A247"/>
    <mergeCell ref="B244:B247"/>
    <mergeCell ref="D244:D246"/>
    <mergeCell ref="E251:F251"/>
    <mergeCell ref="F267:P267"/>
    <mergeCell ref="E293:P293"/>
    <mergeCell ref="C294:C299"/>
    <mergeCell ref="E294:P294"/>
    <mergeCell ref="E295:P295"/>
    <mergeCell ref="E296:P296"/>
    <mergeCell ref="E297:P297"/>
    <mergeCell ref="E298:P298"/>
    <mergeCell ref="A259:C278"/>
    <mergeCell ref="F259:P259"/>
    <mergeCell ref="F260:P260"/>
    <mergeCell ref="F261:P261"/>
    <mergeCell ref="F262:P262"/>
    <mergeCell ref="F263:P263"/>
    <mergeCell ref="F264:P264"/>
    <mergeCell ref="F265:P265"/>
    <mergeCell ref="F272:P272"/>
    <mergeCell ref="F271:P271"/>
    <mergeCell ref="F274:P274"/>
    <mergeCell ref="F275:P275"/>
    <mergeCell ref="F276:P276"/>
    <mergeCell ref="E252:F252"/>
    <mergeCell ref="F268:P268"/>
    <mergeCell ref="F269:P269"/>
    <mergeCell ref="F270:P270"/>
    <mergeCell ref="F277:P277"/>
    <mergeCell ref="F266:P266"/>
    <mergeCell ref="E299:P299"/>
    <mergeCell ref="E287:P287"/>
    <mergeCell ref="E288:P288"/>
    <mergeCell ref="E289:P289"/>
    <mergeCell ref="E290:P290"/>
    <mergeCell ref="E291:P291"/>
    <mergeCell ref="E292:P292"/>
    <mergeCell ref="F273:P273"/>
    <mergeCell ref="A281:B306"/>
    <mergeCell ref="C281:C285"/>
    <mergeCell ref="E281:P281"/>
    <mergeCell ref="E282:P282"/>
    <mergeCell ref="E283:P283"/>
    <mergeCell ref="E284:P284"/>
    <mergeCell ref="E285:P285"/>
    <mergeCell ref="E286:P286"/>
    <mergeCell ref="C287:C292"/>
    <mergeCell ref="E300:P300"/>
    <mergeCell ref="C301:C306"/>
    <mergeCell ref="E301:P301"/>
    <mergeCell ref="E302:P302"/>
    <mergeCell ref="E303:P303"/>
    <mergeCell ref="E304:P304"/>
    <mergeCell ref="E305:P305"/>
    <mergeCell ref="E306:P306"/>
  </mergeCells>
  <conditionalFormatting sqref="I219:I222 I137:I138 I140:I151 I153:I157 I124:I135 I159:I186 I101:L109 I111:L122 J124:L133 I33:L39 I89:L99 I5:L31 I41:L47 I49:L72 I74:L87 I188:L217 I224:I248 J219:L248">
    <cfRule type="cellIs" priority="284" dxfId="7" operator="equal">
      <formula>"NC"</formula>
    </cfRule>
    <cfRule type="cellIs" priority="285" dxfId="6" operator="equal">
      <formula>"NO"</formula>
    </cfRule>
    <cfRule type="cellIs" priority="286" dxfId="5" operator="equal">
      <formula>"SI"</formula>
    </cfRule>
  </conditionalFormatting>
  <conditionalFormatting sqref="I219:I222 I137:I138 I140:I151 I153:I157 I124:I135 I159:I186 I101:L109 I111:L122 J124:L133 I33:L39 I89:L99 I5:L31 I41:L47 I49:L72 I74:L87 I188:L217 I224:I248 J219:L248">
    <cfRule type="cellIs" priority="281" dxfId="7" operator="equal">
      <formula>"N/A"</formula>
    </cfRule>
    <cfRule type="cellIs" priority="282" dxfId="6" operator="equal">
      <formula>"NO"</formula>
    </cfRule>
    <cfRule type="cellIs" priority="283" dxfId="5" operator="equal">
      <formula>"SI"</formula>
    </cfRule>
  </conditionalFormatting>
  <conditionalFormatting sqref="N5 N137:P138 N152:N162 P158:P162 N140:P151 N224:P248 N124:P135 N111:P122 N101:P109 N89:P99 N7:N31 N165:N222 N33:P39 N41:P47 N74:P87 P188:P203 P205:P222 P5:P31 O6:O31 O153:P157 O159:O162 P165:P186 O164:O186 O188:O222 N49:P72">
    <cfRule type="expression" priority="279" dxfId="0">
      <formula>$I5="N/A"</formula>
    </cfRule>
  </conditionalFormatting>
  <conditionalFormatting sqref="O5">
    <cfRule type="expression" priority="277" dxfId="0">
      <formula>$I5="N/A"</formula>
    </cfRule>
  </conditionalFormatting>
  <conditionalFormatting sqref="G5">
    <cfRule type="expression" priority="288" dxfId="0">
      <formula>$I5="N/A"</formula>
    </cfRule>
    <cfRule type="colorScale" priority="289" dxfId="0">
      <colorScale>
        <cfvo type="min" val="0"/>
        <cfvo type="percentile" val="50"/>
        <cfvo type="max"/>
        <color rgb="FFF8696B"/>
        <color rgb="FFFFEB84"/>
        <color rgb="FF63BE7B"/>
      </colorScale>
    </cfRule>
  </conditionalFormatting>
  <conditionalFormatting sqref="F5">
    <cfRule type="expression" priority="290" dxfId="0">
      <formula>$I5="N/A"</formula>
    </cfRule>
    <cfRule type="colorScale" priority="291" dxfId="0">
      <colorScale>
        <cfvo type="min" val="0"/>
        <cfvo type="percentile" val="50"/>
        <cfvo type="max"/>
        <color rgb="FFF8696B"/>
        <color rgb="FFFFEB84"/>
        <color rgb="FF63BE7B"/>
      </colorScale>
    </cfRule>
  </conditionalFormatting>
  <conditionalFormatting sqref="C5">
    <cfRule type="expression" priority="292" dxfId="0">
      <formula>#REF!="N/A"</formula>
    </cfRule>
    <cfRule type="colorScale" priority="293" dxfId="0">
      <colorScale>
        <cfvo type="min" val="0"/>
        <cfvo type="percentile" val="50"/>
        <cfvo type="max"/>
        <color rgb="FFF8696B"/>
        <color rgb="FFFFEB84"/>
        <color rgb="FF63BE7B"/>
      </colorScale>
    </cfRule>
  </conditionalFormatting>
  <conditionalFormatting sqref="D5">
    <cfRule type="expression" priority="294" dxfId="0">
      <formula>#REF!="N/A"</formula>
    </cfRule>
    <cfRule type="colorScale" priority="295" dxfId="0">
      <colorScale>
        <cfvo type="min" val="0"/>
        <cfvo type="percentile" val="50"/>
        <cfvo type="max"/>
        <color rgb="FFF8696B"/>
        <color rgb="FFFFEB84"/>
        <color rgb="FF63BE7B"/>
      </colorScale>
    </cfRule>
  </conditionalFormatting>
  <conditionalFormatting sqref="E5">
    <cfRule type="expression" priority="296" dxfId="0">
      <formula>#REF!="N/A"</formula>
    </cfRule>
    <cfRule type="colorScale" priority="297" dxfId="0">
      <colorScale>
        <cfvo type="min" val="0"/>
        <cfvo type="percentile" val="50"/>
        <cfvo type="max"/>
        <color rgb="FFF8696B"/>
        <color rgb="FFFFEB84"/>
        <color rgb="FF63BE7B"/>
      </colorScale>
    </cfRule>
  </conditionalFormatting>
  <conditionalFormatting sqref="C30:C31 C83 C46 C12:C13 C25:C27 C38 C54:C67 C70:C72 C77:C81 C86:C87 C99 C109 C121:C123 C139 C146:C151 C157 C163:C167 C173:C175 C185:C186">
    <cfRule type="expression" priority="304" dxfId="0">
      <formula>#REF!="N/A"</formula>
    </cfRule>
    <cfRule type="colorScale" priority="305" dxfId="0">
      <colorScale>
        <cfvo type="min" val="0"/>
        <cfvo type="percentile" val="50"/>
        <cfvo type="max"/>
        <color rgb="FFF8696B"/>
        <color rgb="FFFFEB84"/>
        <color rgb="FF63BE7B"/>
      </colorScale>
    </cfRule>
  </conditionalFormatting>
  <conditionalFormatting sqref="D12:D14 D87 D46 D25:D26 D30:D31 D37:D38 D44 D52 D54:D60 D62:D65 D67 D70 D72 D77 D81 D96 D98:D99 D109 D118 D120:D123 D144:D147 D139 D151 D157 D163 D165 D185:D186">
    <cfRule type="expression" priority="306" dxfId="0">
      <formula>#REF!="N/A"</formula>
    </cfRule>
    <cfRule type="colorScale" priority="307" dxfId="0">
      <colorScale>
        <cfvo type="min" val="0"/>
        <cfvo type="percentile" val="50"/>
        <cfvo type="max"/>
        <color rgb="FFF8696B"/>
        <color rgb="FFFFEB84"/>
        <color rgb="FF63BE7B"/>
      </colorScale>
    </cfRule>
  </conditionalFormatting>
  <conditionalFormatting sqref="C207:C215 C217 C196:C203 C223:C231 C235:C242 C244:C247">
    <cfRule type="expression" priority="308" dxfId="0">
      <formula>#REF!="N/A"</formula>
    </cfRule>
    <cfRule type="colorScale" priority="309" dxfId="0">
      <colorScale>
        <cfvo type="min" val="0"/>
        <cfvo type="percentile" val="50"/>
        <cfvo type="max"/>
        <color rgb="FFF8696B"/>
        <color rgb="FFFFEB84"/>
        <color rgb="FF63BE7B"/>
      </colorScale>
    </cfRule>
  </conditionalFormatting>
  <conditionalFormatting sqref="D196:D197 D231 D217 D201 D199 D203:D204 D207:D211 D222:D223 D235 D241:D242 D247 D244">
    <cfRule type="expression" priority="310" dxfId="0">
      <formula>#REF!="N/A"</formula>
    </cfRule>
    <cfRule type="colorScale" priority="311" dxfId="0">
      <colorScale>
        <cfvo type="min" val="0"/>
        <cfvo type="percentile" val="50"/>
        <cfvo type="max"/>
        <color rgb="FFF8696B"/>
        <color rgb="FFFFEB84"/>
        <color rgb="FF63BE7B"/>
      </colorScale>
    </cfRule>
  </conditionalFormatting>
  <conditionalFormatting sqref="E231:E247 E222:E223 E196:E197 E201 E199 E203:E218">
    <cfRule type="expression" priority="312" dxfId="0">
      <formula>#REF!="N/A"</formula>
    </cfRule>
    <cfRule type="colorScale" priority="313" dxfId="0">
      <colorScale>
        <cfvo type="min" val="0"/>
        <cfvo type="percentile" val="50"/>
        <cfvo type="max"/>
        <color rgb="FFF8696B"/>
        <color rgb="FFFFEB84"/>
        <color rgb="FF63BE7B"/>
      </colorScale>
    </cfRule>
  </conditionalFormatting>
  <conditionalFormatting sqref="C248">
    <cfRule type="expression" priority="314" dxfId="0">
      <formula>#REF!="N/A"</formula>
    </cfRule>
    <cfRule type="colorScale" priority="315" dxfId="0">
      <colorScale>
        <cfvo type="min" val="0"/>
        <cfvo type="percentile" val="50"/>
        <cfvo type="max"/>
        <color rgb="FFF8696B"/>
        <color rgb="FFFFEB84"/>
        <color rgb="FF63BE7B"/>
      </colorScale>
    </cfRule>
  </conditionalFormatting>
  <conditionalFormatting sqref="D248">
    <cfRule type="expression" priority="316" dxfId="0">
      <formula>#REF!="N/A"</formula>
    </cfRule>
    <cfRule type="colorScale" priority="317" dxfId="0">
      <colorScale>
        <cfvo type="min" val="0"/>
        <cfvo type="percentile" val="50"/>
        <cfvo type="max"/>
        <color rgb="FFF8696B"/>
        <color rgb="FFFFEB84"/>
        <color rgb="FF63BE7B"/>
      </colorScale>
    </cfRule>
  </conditionalFormatting>
  <conditionalFormatting sqref="E248">
    <cfRule type="expression" priority="318" dxfId="0">
      <formula>#REF!="N/A"</formula>
    </cfRule>
    <cfRule type="colorScale" priority="319" dxfId="0">
      <colorScale>
        <cfvo type="min" val="0"/>
        <cfvo type="percentile" val="50"/>
        <cfvo type="max"/>
        <color rgb="FFF8696B"/>
        <color rgb="FFFFEB84"/>
        <color rgb="FF63BE7B"/>
      </colorScale>
    </cfRule>
  </conditionalFormatting>
  <conditionalFormatting sqref="E136">
    <cfRule type="expression" priority="320" dxfId="0">
      <formula>#REF!="N/A"</formula>
    </cfRule>
    <cfRule type="colorScale" priority="321" dxfId="0">
      <colorScale>
        <cfvo type="min" val="0"/>
        <cfvo type="percentile" val="50"/>
        <cfvo type="max"/>
        <color rgb="FFF8696B"/>
        <color rgb="FFFFEB84"/>
        <color rgb="FF63BE7B"/>
      </colorScale>
    </cfRule>
  </conditionalFormatting>
  <conditionalFormatting sqref="E139">
    <cfRule type="expression" priority="322" dxfId="0">
      <formula>#REF!="N/A"</formula>
    </cfRule>
    <cfRule type="colorScale" priority="323" dxfId="0">
      <colorScale>
        <cfvo type="min" val="0"/>
        <cfvo type="percentile" val="50"/>
        <cfvo type="max"/>
        <color rgb="FFF8696B"/>
        <color rgb="FFFFEB84"/>
        <color rgb="FF63BE7B"/>
      </colorScale>
    </cfRule>
  </conditionalFormatting>
  <conditionalFormatting sqref="C204">
    <cfRule type="expression" priority="324" dxfId="0">
      <formula>#REF!="N/A"</formula>
    </cfRule>
    <cfRule type="colorScale" priority="325" dxfId="0">
      <colorScale>
        <cfvo type="min" val="0"/>
        <cfvo type="percentile" val="50"/>
        <cfvo type="max"/>
        <color rgb="FFF8696B"/>
        <color rgb="FFFFEB84"/>
        <color rgb="FF63BE7B"/>
      </colorScale>
    </cfRule>
  </conditionalFormatting>
  <conditionalFormatting sqref="E152">
    <cfRule type="expression" priority="326" dxfId="0">
      <formula>#REF!="N/A"</formula>
    </cfRule>
    <cfRule type="colorScale" priority="327" dxfId="0">
      <colorScale>
        <cfvo type="min" val="0"/>
        <cfvo type="percentile" val="50"/>
        <cfvo type="max"/>
        <color rgb="FFF8696B"/>
        <color rgb="FFFFEB84"/>
        <color rgb="FF63BE7B"/>
      </colorScale>
    </cfRule>
  </conditionalFormatting>
  <conditionalFormatting sqref="E123">
    <cfRule type="expression" priority="328" dxfId="0">
      <formula>#REF!="N/A"</formula>
    </cfRule>
    <cfRule type="colorScale" priority="329" dxfId="0">
      <colorScale>
        <cfvo type="min" val="0"/>
        <cfvo type="percentile" val="50"/>
        <cfvo type="max"/>
        <color rgb="FFF8696B"/>
        <color rgb="FFFFEB84"/>
        <color rgb="FF63BE7B"/>
      </colorScale>
    </cfRule>
  </conditionalFormatting>
  <conditionalFormatting sqref="E158">
    <cfRule type="expression" priority="330" dxfId="0">
      <formula>#REF!="N/A"</formula>
    </cfRule>
    <cfRule type="colorScale" priority="331" dxfId="0">
      <colorScale>
        <cfvo type="min" val="0"/>
        <cfvo type="percentile" val="50"/>
        <cfvo type="max"/>
        <color rgb="FFF8696B"/>
        <color rgb="FFFFEB84"/>
        <color rgb="FF63BE7B"/>
      </colorScale>
    </cfRule>
  </conditionalFormatting>
  <conditionalFormatting sqref="E48">
    <cfRule type="expression" priority="332" dxfId="0">
      <formula>#REF!="N/A"</formula>
    </cfRule>
    <cfRule type="colorScale" priority="333" dxfId="0">
      <colorScale>
        <cfvo type="min" val="0"/>
        <cfvo type="percentile" val="50"/>
        <cfvo type="max"/>
        <color rgb="FFF8696B"/>
        <color rgb="FFFFEB84"/>
        <color rgb="FF63BE7B"/>
      </colorScale>
    </cfRule>
  </conditionalFormatting>
  <conditionalFormatting sqref="E12:E16 E83 E25:E31 E77:E81 E86:E88 E96 E98:E100 E108:E110 E118:E122 E144:E147 E163:E169 E171 E173:E176 E185:E186 E188:E195 E157 E151 E18:E20 E33:E39 E125:E135 E178:E179 E50:E72 E42:E47">
    <cfRule type="expression" priority="334" dxfId="0">
      <formula>#REF!="N/A"</formula>
    </cfRule>
    <cfRule type="colorScale" priority="335" dxfId="0">
      <colorScale>
        <cfvo type="min" val="0"/>
        <cfvo type="percentile" val="50"/>
        <cfvo type="max"/>
        <color rgb="FFF8696B"/>
        <color rgb="FFFFEB84"/>
        <color rgb="FF63BE7B"/>
      </colorScale>
    </cfRule>
  </conditionalFormatting>
  <conditionalFormatting sqref="E40">
    <cfRule type="expression" priority="336" dxfId="0">
      <formula>#REF!="N/A"</formula>
    </cfRule>
    <cfRule type="colorScale" priority="337" dxfId="0">
      <colorScale>
        <cfvo type="min" val="0"/>
        <cfvo type="percentile" val="50"/>
        <cfvo type="max"/>
        <color rgb="FFF8696B"/>
        <color rgb="FFFFEB84"/>
        <color rgb="FF63BE7B"/>
      </colorScale>
    </cfRule>
  </conditionalFormatting>
  <conditionalFormatting sqref="N6">
    <cfRule type="expression" priority="263" dxfId="0">
      <formula>$I6="N/A"</formula>
    </cfRule>
  </conditionalFormatting>
  <conditionalFormatting sqref="N223:P223 N136:P136">
    <cfRule type="expression" priority="338" dxfId="0">
      <formula>#REF!="N/A"</formula>
    </cfRule>
  </conditionalFormatting>
  <conditionalFormatting sqref="G223">
    <cfRule type="expression" priority="339" dxfId="0">
      <formula>#REF!="N/A"</formula>
    </cfRule>
    <cfRule type="colorScale" priority="340" dxfId="0">
      <colorScale>
        <cfvo type="min" val="0"/>
        <cfvo type="percentile" val="50"/>
        <cfvo type="max"/>
        <color rgb="FFF8696B"/>
        <color rgb="FFFFEB84"/>
        <color rgb="FF63BE7B"/>
      </colorScale>
    </cfRule>
  </conditionalFormatting>
  <conditionalFormatting sqref="F223">
    <cfRule type="expression" priority="341" dxfId="0">
      <formula>#REF!="N/A"</formula>
    </cfRule>
    <cfRule type="colorScale" priority="342" dxfId="0">
      <colorScale>
        <cfvo type="min" val="0"/>
        <cfvo type="percentile" val="50"/>
        <cfvo type="max"/>
        <color rgb="FFF8696B"/>
        <color rgb="FFFFEB84"/>
        <color rgb="FF63BE7B"/>
      </colorScale>
    </cfRule>
  </conditionalFormatting>
  <conditionalFormatting sqref="G136">
    <cfRule type="expression" priority="343" dxfId="0">
      <formula>#REF!="N/A"</formula>
    </cfRule>
    <cfRule type="colorScale" priority="344" dxfId="0">
      <colorScale>
        <cfvo type="min" val="0"/>
        <cfvo type="percentile" val="50"/>
        <cfvo type="max"/>
        <color rgb="FFF8696B"/>
        <color rgb="FFFFEB84"/>
        <color rgb="FF63BE7B"/>
      </colorScale>
    </cfRule>
  </conditionalFormatting>
  <conditionalFormatting sqref="F136">
    <cfRule type="expression" priority="345" dxfId="0">
      <formula>#REF!="N/A"</formula>
    </cfRule>
    <cfRule type="colorScale" priority="346" dxfId="0">
      <colorScale>
        <cfvo type="min" val="0"/>
        <cfvo type="percentile" val="50"/>
        <cfvo type="max"/>
        <color rgb="FFF8696B"/>
        <color rgb="FFFFEB84"/>
        <color rgb="FF63BE7B"/>
      </colorScale>
    </cfRule>
  </conditionalFormatting>
  <conditionalFormatting sqref="O187:P187">
    <cfRule type="expression" priority="260" dxfId="0">
      <formula>$I187="N/A"</formula>
    </cfRule>
  </conditionalFormatting>
  <conditionalFormatting sqref="N163:P163 N164 P164">
    <cfRule type="expression" priority="256" dxfId="0">
      <formula>$I163="N/A"</formula>
    </cfRule>
  </conditionalFormatting>
  <conditionalFormatting sqref="O158">
    <cfRule type="expression" priority="252" dxfId="0">
      <formula>$I158="N/A"</formula>
    </cfRule>
  </conditionalFormatting>
  <conditionalFormatting sqref="O152:P152">
    <cfRule type="expression" priority="248" dxfId="0">
      <formula>$I152="N/A"</formula>
    </cfRule>
  </conditionalFormatting>
  <conditionalFormatting sqref="N139:P139">
    <cfRule type="expression" priority="244" dxfId="0">
      <formula>$I139="N/A"</formula>
    </cfRule>
  </conditionalFormatting>
  <conditionalFormatting sqref="N123:P123">
    <cfRule type="expression" priority="240" dxfId="0">
      <formula>$I123="N/A"</formula>
    </cfRule>
  </conditionalFormatting>
  <conditionalFormatting sqref="N110:P110">
    <cfRule type="expression" priority="236" dxfId="0">
      <formula>$I110="N/A"</formula>
    </cfRule>
  </conditionalFormatting>
  <conditionalFormatting sqref="N100:P100">
    <cfRule type="expression" priority="232" dxfId="0">
      <formula>$I100="N/A"</formula>
    </cfRule>
  </conditionalFormatting>
  <conditionalFormatting sqref="N88:P88">
    <cfRule type="expression" priority="228" dxfId="0">
      <formula>$I88="N/A"</formula>
    </cfRule>
  </conditionalFormatting>
  <conditionalFormatting sqref="N73:P73">
    <cfRule type="expression" priority="224" dxfId="0">
      <formula>$I73="N/A"</formula>
    </cfRule>
  </conditionalFormatting>
  <conditionalFormatting sqref="N48:P48">
    <cfRule type="expression" priority="216" dxfId="0">
      <formula>$I48="N/A"</formula>
    </cfRule>
  </conditionalFormatting>
  <conditionalFormatting sqref="N40:P40">
    <cfRule type="expression" priority="208" dxfId="0">
      <formula>$I40="N/A"</formula>
    </cfRule>
  </conditionalFormatting>
  <conditionalFormatting sqref="N32:P32">
    <cfRule type="expression" priority="204" dxfId="0">
      <formula>$I32="N/A"</formula>
    </cfRule>
  </conditionalFormatting>
  <conditionalFormatting sqref="P204">
    <cfRule type="expression" priority="200" dxfId="0">
      <formula>$I204="N/A"</formula>
    </cfRule>
  </conditionalFormatting>
  <conditionalFormatting sqref="I136">
    <cfRule type="cellIs" priority="196" dxfId="7" operator="equal">
      <formula>"NC"</formula>
    </cfRule>
    <cfRule type="cellIs" priority="197" dxfId="6" operator="equal">
      <formula>"NO"</formula>
    </cfRule>
    <cfRule type="cellIs" priority="198" dxfId="5" operator="equal">
      <formula>"SI"</formula>
    </cfRule>
  </conditionalFormatting>
  <conditionalFormatting sqref="I136">
    <cfRule type="cellIs" priority="193" dxfId="7" operator="equal">
      <formula>"N/A"</formula>
    </cfRule>
    <cfRule type="cellIs" priority="194" dxfId="6" operator="equal">
      <formula>"NO"</formula>
    </cfRule>
    <cfRule type="cellIs" priority="195" dxfId="5" operator="equal">
      <formula>"SI"</formula>
    </cfRule>
  </conditionalFormatting>
  <conditionalFormatting sqref="I223">
    <cfRule type="cellIs" priority="190" dxfId="7" operator="equal">
      <formula>"NC"</formula>
    </cfRule>
    <cfRule type="cellIs" priority="191" dxfId="6" operator="equal">
      <formula>"NO"</formula>
    </cfRule>
    <cfRule type="cellIs" priority="192" dxfId="5" operator="equal">
      <formula>"SI"</formula>
    </cfRule>
  </conditionalFormatting>
  <conditionalFormatting sqref="I223">
    <cfRule type="cellIs" priority="187" dxfId="7" operator="equal">
      <formula>"N/A"</formula>
    </cfRule>
    <cfRule type="cellIs" priority="188" dxfId="6" operator="equal">
      <formula>"NO"</formula>
    </cfRule>
    <cfRule type="cellIs" priority="189" dxfId="5" operator="equal">
      <formula>"SI"</formula>
    </cfRule>
  </conditionalFormatting>
  <conditionalFormatting sqref="J134:L138 J140:L151 J153:L157 J159:L186">
    <cfRule type="cellIs" priority="184" dxfId="7" operator="equal">
      <formula>"NC"</formula>
    </cfRule>
    <cfRule type="cellIs" priority="185" dxfId="6" operator="equal">
      <formula>"NO"</formula>
    </cfRule>
    <cfRule type="cellIs" priority="186" dxfId="5" operator="equal">
      <formula>"SI"</formula>
    </cfRule>
  </conditionalFormatting>
  <conditionalFormatting sqref="J134:L138 J140:L151 J153:L157 J159:L186">
    <cfRule type="cellIs" priority="181" dxfId="7" operator="equal">
      <formula>"N/A"</formula>
    </cfRule>
    <cfRule type="cellIs" priority="182" dxfId="6" operator="equal">
      <formula>"NO"</formula>
    </cfRule>
    <cfRule type="cellIs" priority="183" dxfId="5" operator="equal">
      <formula>"SI"</formula>
    </cfRule>
  </conditionalFormatting>
  <conditionalFormatting sqref="J139:L139">
    <cfRule type="cellIs" priority="178" dxfId="7" operator="equal">
      <formula>"NC"</formula>
    </cfRule>
    <cfRule type="cellIs" priority="179" dxfId="6" operator="equal">
      <formula>"NO"</formula>
    </cfRule>
    <cfRule type="cellIs" priority="180" dxfId="5" operator="equal">
      <formula>"SI"</formula>
    </cfRule>
  </conditionalFormatting>
  <conditionalFormatting sqref="J139:L139">
    <cfRule type="cellIs" priority="175" dxfId="7" operator="equal">
      <formula>"N/A"</formula>
    </cfRule>
    <cfRule type="cellIs" priority="176" dxfId="6" operator="equal">
      <formula>"NO"</formula>
    </cfRule>
    <cfRule type="cellIs" priority="177" dxfId="5" operator="equal">
      <formula>"SI"</formula>
    </cfRule>
  </conditionalFormatting>
  <conditionalFormatting sqref="I139">
    <cfRule type="cellIs" priority="172" dxfId="7" operator="equal">
      <formula>"NC"</formula>
    </cfRule>
    <cfRule type="cellIs" priority="173" dxfId="6" operator="equal">
      <formula>"NO"</formula>
    </cfRule>
    <cfRule type="cellIs" priority="174" dxfId="5" operator="equal">
      <formula>"SI"</formula>
    </cfRule>
  </conditionalFormatting>
  <conditionalFormatting sqref="I139">
    <cfRule type="cellIs" priority="169" dxfId="7" operator="equal">
      <formula>"N/A"</formula>
    </cfRule>
    <cfRule type="cellIs" priority="170" dxfId="6" operator="equal">
      <formula>"NO"</formula>
    </cfRule>
    <cfRule type="cellIs" priority="171" dxfId="5" operator="equal">
      <formula>"SI"</formula>
    </cfRule>
  </conditionalFormatting>
  <conditionalFormatting sqref="J152:L152">
    <cfRule type="cellIs" priority="166" dxfId="7" operator="equal">
      <formula>"NC"</formula>
    </cfRule>
    <cfRule type="cellIs" priority="167" dxfId="6" operator="equal">
      <formula>"NO"</formula>
    </cfRule>
    <cfRule type="cellIs" priority="168" dxfId="5" operator="equal">
      <formula>"SI"</formula>
    </cfRule>
  </conditionalFormatting>
  <conditionalFormatting sqref="J152:L152">
    <cfRule type="cellIs" priority="163" dxfId="7" operator="equal">
      <formula>"N/A"</formula>
    </cfRule>
    <cfRule type="cellIs" priority="164" dxfId="6" operator="equal">
      <formula>"NO"</formula>
    </cfRule>
    <cfRule type="cellIs" priority="165" dxfId="5" operator="equal">
      <formula>"SI"</formula>
    </cfRule>
  </conditionalFormatting>
  <conditionalFormatting sqref="I152">
    <cfRule type="cellIs" priority="160" dxfId="7" operator="equal">
      <formula>"NC"</formula>
    </cfRule>
    <cfRule type="cellIs" priority="161" dxfId="6" operator="equal">
      <formula>"NO"</formula>
    </cfRule>
    <cfRule type="cellIs" priority="162" dxfId="5" operator="equal">
      <formula>"SI"</formula>
    </cfRule>
  </conditionalFormatting>
  <conditionalFormatting sqref="I152">
    <cfRule type="cellIs" priority="157" dxfId="7" operator="equal">
      <formula>"N/A"</formula>
    </cfRule>
    <cfRule type="cellIs" priority="158" dxfId="6" operator="equal">
      <formula>"NO"</formula>
    </cfRule>
    <cfRule type="cellIs" priority="159" dxfId="5" operator="equal">
      <formula>"SI"</formula>
    </cfRule>
  </conditionalFormatting>
  <conditionalFormatting sqref="J158:L158">
    <cfRule type="cellIs" priority="154" dxfId="7" operator="equal">
      <formula>"NC"</formula>
    </cfRule>
    <cfRule type="cellIs" priority="155" dxfId="6" operator="equal">
      <formula>"NO"</formula>
    </cfRule>
    <cfRule type="cellIs" priority="156" dxfId="5" operator="equal">
      <formula>"SI"</formula>
    </cfRule>
  </conditionalFormatting>
  <conditionalFormatting sqref="J158:L158">
    <cfRule type="cellIs" priority="151" dxfId="7" operator="equal">
      <formula>"N/A"</formula>
    </cfRule>
    <cfRule type="cellIs" priority="152" dxfId="6" operator="equal">
      <formula>"NO"</formula>
    </cfRule>
    <cfRule type="cellIs" priority="153" dxfId="5" operator="equal">
      <formula>"SI"</formula>
    </cfRule>
  </conditionalFormatting>
  <conditionalFormatting sqref="I158">
    <cfRule type="cellIs" priority="148" dxfId="7" operator="equal">
      <formula>"NC"</formula>
    </cfRule>
    <cfRule type="cellIs" priority="149" dxfId="6" operator="equal">
      <formula>"NO"</formula>
    </cfRule>
    <cfRule type="cellIs" priority="150" dxfId="5" operator="equal">
      <formula>"SI"</formula>
    </cfRule>
  </conditionalFormatting>
  <conditionalFormatting sqref="I158">
    <cfRule type="cellIs" priority="145" dxfId="7" operator="equal">
      <formula>"N/A"</formula>
    </cfRule>
    <cfRule type="cellIs" priority="146" dxfId="6" operator="equal">
      <formula>"NO"</formula>
    </cfRule>
    <cfRule type="cellIs" priority="147" dxfId="5" operator="equal">
      <formula>"SI"</formula>
    </cfRule>
  </conditionalFormatting>
  <conditionalFormatting sqref="J32:L32">
    <cfRule type="cellIs" priority="142" dxfId="7" operator="equal">
      <formula>"NC"</formula>
    </cfRule>
    <cfRule type="cellIs" priority="143" dxfId="6" operator="equal">
      <formula>"NO"</formula>
    </cfRule>
    <cfRule type="cellIs" priority="144" dxfId="5" operator="equal">
      <formula>"SI"</formula>
    </cfRule>
  </conditionalFormatting>
  <conditionalFormatting sqref="J32:L32">
    <cfRule type="cellIs" priority="139" dxfId="7" operator="equal">
      <formula>"N/A"</formula>
    </cfRule>
    <cfRule type="cellIs" priority="140" dxfId="6" operator="equal">
      <formula>"NO"</formula>
    </cfRule>
    <cfRule type="cellIs" priority="141" dxfId="5" operator="equal">
      <formula>"SI"</formula>
    </cfRule>
  </conditionalFormatting>
  <conditionalFormatting sqref="I32">
    <cfRule type="cellIs" priority="136" dxfId="7" operator="equal">
      <formula>"NC"</formula>
    </cfRule>
    <cfRule type="cellIs" priority="137" dxfId="6" operator="equal">
      <formula>"NO"</formula>
    </cfRule>
    <cfRule type="cellIs" priority="138" dxfId="5" operator="equal">
      <formula>"SI"</formula>
    </cfRule>
  </conditionalFormatting>
  <conditionalFormatting sqref="I32">
    <cfRule type="cellIs" priority="133" dxfId="7" operator="equal">
      <formula>"N/A"</formula>
    </cfRule>
    <cfRule type="cellIs" priority="134" dxfId="6" operator="equal">
      <formula>"NO"</formula>
    </cfRule>
    <cfRule type="cellIs" priority="135" dxfId="5" operator="equal">
      <formula>"SI"</formula>
    </cfRule>
  </conditionalFormatting>
  <conditionalFormatting sqref="J40:L40">
    <cfRule type="cellIs" priority="130" dxfId="7" operator="equal">
      <formula>"NC"</formula>
    </cfRule>
    <cfRule type="cellIs" priority="131" dxfId="6" operator="equal">
      <formula>"NO"</formula>
    </cfRule>
    <cfRule type="cellIs" priority="132" dxfId="5" operator="equal">
      <formula>"SI"</formula>
    </cfRule>
  </conditionalFormatting>
  <conditionalFormatting sqref="J40:L40">
    <cfRule type="cellIs" priority="127" dxfId="7" operator="equal">
      <formula>"N/A"</formula>
    </cfRule>
    <cfRule type="cellIs" priority="128" dxfId="6" operator="equal">
      <formula>"NO"</formula>
    </cfRule>
    <cfRule type="cellIs" priority="129" dxfId="5" operator="equal">
      <formula>"SI"</formula>
    </cfRule>
  </conditionalFormatting>
  <conditionalFormatting sqref="I40">
    <cfRule type="cellIs" priority="124" dxfId="7" operator="equal">
      <formula>"NC"</formula>
    </cfRule>
    <cfRule type="cellIs" priority="125" dxfId="6" operator="equal">
      <formula>"NO"</formula>
    </cfRule>
    <cfRule type="cellIs" priority="126" dxfId="5" operator="equal">
      <formula>"SI"</formula>
    </cfRule>
  </conditionalFormatting>
  <conditionalFormatting sqref="I40">
    <cfRule type="cellIs" priority="121" dxfId="7" operator="equal">
      <formula>"N/A"</formula>
    </cfRule>
    <cfRule type="cellIs" priority="122" dxfId="6" operator="equal">
      <formula>"NO"</formula>
    </cfRule>
    <cfRule type="cellIs" priority="123" dxfId="5" operator="equal">
      <formula>"SI"</formula>
    </cfRule>
  </conditionalFormatting>
  <conditionalFormatting sqref="J48:L48">
    <cfRule type="cellIs" priority="106" dxfId="7" operator="equal">
      <formula>"NC"</formula>
    </cfRule>
    <cfRule type="cellIs" priority="107" dxfId="6" operator="equal">
      <formula>"NO"</formula>
    </cfRule>
    <cfRule type="cellIs" priority="108" dxfId="5" operator="equal">
      <formula>"SI"</formula>
    </cfRule>
  </conditionalFormatting>
  <conditionalFormatting sqref="J48:L48">
    <cfRule type="cellIs" priority="103" dxfId="7" operator="equal">
      <formula>"N/A"</formula>
    </cfRule>
    <cfRule type="cellIs" priority="104" dxfId="6" operator="equal">
      <formula>"NO"</formula>
    </cfRule>
    <cfRule type="cellIs" priority="105" dxfId="5" operator="equal">
      <formula>"SI"</formula>
    </cfRule>
  </conditionalFormatting>
  <conditionalFormatting sqref="I48">
    <cfRule type="cellIs" priority="100" dxfId="7" operator="equal">
      <formula>"NC"</formula>
    </cfRule>
    <cfRule type="cellIs" priority="101" dxfId="6" operator="equal">
      <formula>"NO"</formula>
    </cfRule>
    <cfRule type="cellIs" priority="102" dxfId="5" operator="equal">
      <formula>"SI"</formula>
    </cfRule>
  </conditionalFormatting>
  <conditionalFormatting sqref="I48">
    <cfRule type="cellIs" priority="97" dxfId="7" operator="equal">
      <formula>"N/A"</formula>
    </cfRule>
    <cfRule type="cellIs" priority="98" dxfId="6" operator="equal">
      <formula>"NO"</formula>
    </cfRule>
    <cfRule type="cellIs" priority="99" dxfId="5" operator="equal">
      <formula>"SI"</formula>
    </cfRule>
  </conditionalFormatting>
  <conditionalFormatting sqref="J73:L73">
    <cfRule type="cellIs" priority="82" dxfId="7" operator="equal">
      <formula>"NC"</formula>
    </cfRule>
    <cfRule type="cellIs" priority="83" dxfId="6" operator="equal">
      <formula>"NO"</formula>
    </cfRule>
    <cfRule type="cellIs" priority="84" dxfId="5" operator="equal">
      <formula>"SI"</formula>
    </cfRule>
  </conditionalFormatting>
  <conditionalFormatting sqref="J73:L73">
    <cfRule type="cellIs" priority="79" dxfId="7" operator="equal">
      <formula>"N/A"</formula>
    </cfRule>
    <cfRule type="cellIs" priority="80" dxfId="6" operator="equal">
      <formula>"NO"</formula>
    </cfRule>
    <cfRule type="cellIs" priority="81" dxfId="5" operator="equal">
      <formula>"SI"</formula>
    </cfRule>
  </conditionalFormatting>
  <conditionalFormatting sqref="I73">
    <cfRule type="cellIs" priority="76" dxfId="7" operator="equal">
      <formula>"NC"</formula>
    </cfRule>
    <cfRule type="cellIs" priority="77" dxfId="6" operator="equal">
      <formula>"NO"</formula>
    </cfRule>
    <cfRule type="cellIs" priority="78" dxfId="5" operator="equal">
      <formula>"SI"</formula>
    </cfRule>
  </conditionalFormatting>
  <conditionalFormatting sqref="I73">
    <cfRule type="cellIs" priority="73" dxfId="7" operator="equal">
      <formula>"N/A"</formula>
    </cfRule>
    <cfRule type="cellIs" priority="74" dxfId="6" operator="equal">
      <formula>"NO"</formula>
    </cfRule>
    <cfRule type="cellIs" priority="75" dxfId="5" operator="equal">
      <formula>"SI"</formula>
    </cfRule>
  </conditionalFormatting>
  <conditionalFormatting sqref="J88:L88">
    <cfRule type="cellIs" priority="70" dxfId="7" operator="equal">
      <formula>"NC"</formula>
    </cfRule>
    <cfRule type="cellIs" priority="71" dxfId="6" operator="equal">
      <formula>"NO"</formula>
    </cfRule>
    <cfRule type="cellIs" priority="72" dxfId="5" operator="equal">
      <formula>"SI"</formula>
    </cfRule>
  </conditionalFormatting>
  <conditionalFormatting sqref="J88:L88">
    <cfRule type="cellIs" priority="67" dxfId="7" operator="equal">
      <formula>"N/A"</formula>
    </cfRule>
    <cfRule type="cellIs" priority="68" dxfId="6" operator="equal">
      <formula>"NO"</formula>
    </cfRule>
    <cfRule type="cellIs" priority="69" dxfId="5" operator="equal">
      <formula>"SI"</formula>
    </cfRule>
  </conditionalFormatting>
  <conditionalFormatting sqref="I88">
    <cfRule type="cellIs" priority="64" dxfId="7" operator="equal">
      <formula>"NC"</formula>
    </cfRule>
    <cfRule type="cellIs" priority="65" dxfId="6" operator="equal">
      <formula>"NO"</formula>
    </cfRule>
    <cfRule type="cellIs" priority="66" dxfId="5" operator="equal">
      <formula>"SI"</formula>
    </cfRule>
  </conditionalFormatting>
  <conditionalFormatting sqref="I88">
    <cfRule type="cellIs" priority="61" dxfId="7" operator="equal">
      <formula>"N/A"</formula>
    </cfRule>
    <cfRule type="cellIs" priority="62" dxfId="6" operator="equal">
      <formula>"NO"</formula>
    </cfRule>
    <cfRule type="cellIs" priority="63" dxfId="5" operator="equal">
      <formula>"SI"</formula>
    </cfRule>
  </conditionalFormatting>
  <conditionalFormatting sqref="J100:L100">
    <cfRule type="cellIs" priority="58" dxfId="7" operator="equal">
      <formula>"NC"</formula>
    </cfRule>
    <cfRule type="cellIs" priority="59" dxfId="6" operator="equal">
      <formula>"NO"</formula>
    </cfRule>
    <cfRule type="cellIs" priority="60" dxfId="5" operator="equal">
      <formula>"SI"</formula>
    </cfRule>
  </conditionalFormatting>
  <conditionalFormatting sqref="J100:L100">
    <cfRule type="cellIs" priority="55" dxfId="7" operator="equal">
      <formula>"N/A"</formula>
    </cfRule>
    <cfRule type="cellIs" priority="56" dxfId="6" operator="equal">
      <formula>"NO"</formula>
    </cfRule>
    <cfRule type="cellIs" priority="57" dxfId="5" operator="equal">
      <formula>"SI"</formula>
    </cfRule>
  </conditionalFormatting>
  <conditionalFormatting sqref="I100">
    <cfRule type="cellIs" priority="52" dxfId="7" operator="equal">
      <formula>"NC"</formula>
    </cfRule>
    <cfRule type="cellIs" priority="53" dxfId="6" operator="equal">
      <formula>"NO"</formula>
    </cfRule>
    <cfRule type="cellIs" priority="54" dxfId="5" operator="equal">
      <formula>"SI"</formula>
    </cfRule>
  </conditionalFormatting>
  <conditionalFormatting sqref="I100">
    <cfRule type="cellIs" priority="49" dxfId="7" operator="equal">
      <formula>"N/A"</formula>
    </cfRule>
    <cfRule type="cellIs" priority="50" dxfId="6" operator="equal">
      <formula>"NO"</formula>
    </cfRule>
    <cfRule type="cellIs" priority="51" dxfId="5" operator="equal">
      <formula>"SI"</formula>
    </cfRule>
  </conditionalFormatting>
  <conditionalFormatting sqref="J110:L110">
    <cfRule type="cellIs" priority="46" dxfId="7" operator="equal">
      <formula>"NC"</formula>
    </cfRule>
    <cfRule type="cellIs" priority="47" dxfId="6" operator="equal">
      <formula>"NO"</formula>
    </cfRule>
    <cfRule type="cellIs" priority="48" dxfId="5" operator="equal">
      <formula>"SI"</formula>
    </cfRule>
  </conditionalFormatting>
  <conditionalFormatting sqref="J110:L110">
    <cfRule type="cellIs" priority="43" dxfId="7" operator="equal">
      <formula>"N/A"</formula>
    </cfRule>
    <cfRule type="cellIs" priority="44" dxfId="6" operator="equal">
      <formula>"NO"</formula>
    </cfRule>
    <cfRule type="cellIs" priority="45" dxfId="5" operator="equal">
      <formula>"SI"</formula>
    </cfRule>
  </conditionalFormatting>
  <conditionalFormatting sqref="I110">
    <cfRule type="cellIs" priority="40" dxfId="7" operator="equal">
      <formula>"NC"</formula>
    </cfRule>
    <cfRule type="cellIs" priority="41" dxfId="6" operator="equal">
      <formula>"NO"</formula>
    </cfRule>
    <cfRule type="cellIs" priority="42" dxfId="5" operator="equal">
      <formula>"SI"</formula>
    </cfRule>
  </conditionalFormatting>
  <conditionalFormatting sqref="I110">
    <cfRule type="cellIs" priority="37" dxfId="7" operator="equal">
      <formula>"N/A"</formula>
    </cfRule>
    <cfRule type="cellIs" priority="38" dxfId="6" operator="equal">
      <formula>"NO"</formula>
    </cfRule>
    <cfRule type="cellIs" priority="39" dxfId="5" operator="equal">
      <formula>"SI"</formula>
    </cfRule>
  </conditionalFormatting>
  <conditionalFormatting sqref="J123:L123">
    <cfRule type="cellIs" priority="34" dxfId="7" operator="equal">
      <formula>"NC"</formula>
    </cfRule>
    <cfRule type="cellIs" priority="35" dxfId="6" operator="equal">
      <formula>"NO"</formula>
    </cfRule>
    <cfRule type="cellIs" priority="36" dxfId="5" operator="equal">
      <formula>"SI"</formula>
    </cfRule>
  </conditionalFormatting>
  <conditionalFormatting sqref="J123:L123">
    <cfRule type="cellIs" priority="31" dxfId="7" operator="equal">
      <formula>"N/A"</formula>
    </cfRule>
    <cfRule type="cellIs" priority="32" dxfId="6" operator="equal">
      <formula>"NO"</formula>
    </cfRule>
    <cfRule type="cellIs" priority="33" dxfId="5" operator="equal">
      <formula>"SI"</formula>
    </cfRule>
  </conditionalFormatting>
  <conditionalFormatting sqref="I123">
    <cfRule type="cellIs" priority="28" dxfId="7" operator="equal">
      <formula>"NC"</formula>
    </cfRule>
    <cfRule type="cellIs" priority="29" dxfId="6" operator="equal">
      <formula>"NO"</formula>
    </cfRule>
    <cfRule type="cellIs" priority="30" dxfId="5" operator="equal">
      <formula>"SI"</formula>
    </cfRule>
  </conditionalFormatting>
  <conditionalFormatting sqref="I123">
    <cfRule type="cellIs" priority="25" dxfId="7" operator="equal">
      <formula>"N/A"</formula>
    </cfRule>
    <cfRule type="cellIs" priority="26" dxfId="6" operator="equal">
      <formula>"NO"</formula>
    </cfRule>
    <cfRule type="cellIs" priority="27" dxfId="5" operator="equal">
      <formula>"SI"</formula>
    </cfRule>
  </conditionalFormatting>
  <conditionalFormatting sqref="J187:L187">
    <cfRule type="cellIs" priority="22" dxfId="7" operator="equal">
      <formula>"NC"</formula>
    </cfRule>
    <cfRule type="cellIs" priority="23" dxfId="6" operator="equal">
      <formula>"NO"</formula>
    </cfRule>
    <cfRule type="cellIs" priority="24" dxfId="5" operator="equal">
      <formula>"SI"</formula>
    </cfRule>
  </conditionalFormatting>
  <conditionalFormatting sqref="J187:L187">
    <cfRule type="cellIs" priority="19" dxfId="7" operator="equal">
      <formula>"N/A"</formula>
    </cfRule>
    <cfRule type="cellIs" priority="20" dxfId="6" operator="equal">
      <formula>"NO"</formula>
    </cfRule>
    <cfRule type="cellIs" priority="21" dxfId="5" operator="equal">
      <formula>"SI"</formula>
    </cfRule>
  </conditionalFormatting>
  <conditionalFormatting sqref="I187">
    <cfRule type="cellIs" priority="16" dxfId="7" operator="equal">
      <formula>"NC"</formula>
    </cfRule>
    <cfRule type="cellIs" priority="17" dxfId="6" operator="equal">
      <formula>"NO"</formula>
    </cfRule>
    <cfRule type="cellIs" priority="18" dxfId="5" operator="equal">
      <formula>"SI"</formula>
    </cfRule>
  </conditionalFormatting>
  <conditionalFormatting sqref="I187">
    <cfRule type="cellIs" priority="13" dxfId="7" operator="equal">
      <formula>"N/A"</formula>
    </cfRule>
    <cfRule type="cellIs" priority="14" dxfId="6" operator="equal">
      <formula>"NO"</formula>
    </cfRule>
    <cfRule type="cellIs" priority="15" dxfId="5" operator="equal">
      <formula>"SI"</formula>
    </cfRule>
  </conditionalFormatting>
  <conditionalFormatting sqref="J218:L218">
    <cfRule type="cellIs" priority="10" dxfId="7" operator="equal">
      <formula>"NC"</formula>
    </cfRule>
    <cfRule type="cellIs" priority="11" dxfId="6" operator="equal">
      <formula>"NO"</formula>
    </cfRule>
    <cfRule type="cellIs" priority="12" dxfId="5" operator="equal">
      <formula>"SI"</formula>
    </cfRule>
  </conditionalFormatting>
  <conditionalFormatting sqref="J218:L218">
    <cfRule type="cellIs" priority="7" dxfId="7" operator="equal">
      <formula>"N/A"</formula>
    </cfRule>
    <cfRule type="cellIs" priority="8" dxfId="6" operator="equal">
      <formula>"NO"</formula>
    </cfRule>
    <cfRule type="cellIs" priority="9" dxfId="5" operator="equal">
      <formula>"SI"</formula>
    </cfRule>
  </conditionalFormatting>
  <conditionalFormatting sqref="I218">
    <cfRule type="cellIs" priority="4" dxfId="7" operator="equal">
      <formula>"NC"</formula>
    </cfRule>
    <cfRule type="cellIs" priority="5" dxfId="6" operator="equal">
      <formula>"NO"</formula>
    </cfRule>
    <cfRule type="cellIs" priority="6" dxfId="5" operator="equal">
      <formula>"SI"</formula>
    </cfRule>
  </conditionalFormatting>
  <conditionalFormatting sqref="I218">
    <cfRule type="cellIs" priority="1" dxfId="7" operator="equal">
      <formula>"N/A"</formula>
    </cfRule>
    <cfRule type="cellIs" priority="2" dxfId="6" operator="equal">
      <formula>"NO"</formula>
    </cfRule>
    <cfRule type="cellIs" priority="3" dxfId="5" operator="equal">
      <formula>"SI"</formula>
    </cfRule>
  </conditionalFormatting>
  <conditionalFormatting sqref="C6:C11">
    <cfRule type="expression" priority="3297" dxfId="0">
      <formula>#REF!="N/A"</formula>
    </cfRule>
    <cfRule type="colorScale" priority="3298" dxfId="0">
      <colorScale>
        <cfvo type="min" val="0"/>
        <cfvo type="percentile" val="50"/>
        <cfvo type="max"/>
        <color rgb="FFF8696B"/>
        <color rgb="FFFFEB84"/>
        <color rgb="FF63BE7B"/>
      </colorScale>
    </cfRule>
  </conditionalFormatting>
  <conditionalFormatting sqref="D6:D7 D9:D11">
    <cfRule type="expression" priority="3301" dxfId="0">
      <formula>#REF!="N/A"</formula>
    </cfRule>
    <cfRule type="colorScale" priority="3302" dxfId="0">
      <colorScale>
        <cfvo type="min" val="0"/>
        <cfvo type="percentile" val="50"/>
        <cfvo type="max"/>
        <color rgb="FFF8696B"/>
        <color rgb="FFFFEB84"/>
        <color rgb="FF63BE7B"/>
      </colorScale>
    </cfRule>
  </conditionalFormatting>
  <conditionalFormatting sqref="E6:E7 E9:E11">
    <cfRule type="expression" priority="3307" dxfId="0">
      <formula>#REF!="N/A"</formula>
    </cfRule>
    <cfRule type="colorScale" priority="3308" dxfId="0">
      <colorScale>
        <cfvo type="min" val="0"/>
        <cfvo type="percentile" val="50"/>
        <cfvo type="max"/>
        <color rgb="FFF8696B"/>
        <color rgb="FFFFEB84"/>
        <color rgb="FF63BE7B"/>
      </colorScale>
    </cfRule>
  </conditionalFormatting>
  <conditionalFormatting sqref="G6:G135 G137:G222 G224:G248">
    <cfRule type="expression" priority="5869" dxfId="0">
      <formula>$I6="N/A"</formula>
    </cfRule>
    <cfRule type="colorScale" priority="5870" dxfId="0">
      <colorScale>
        <cfvo type="min" val="0"/>
        <cfvo type="percentile" val="50"/>
        <cfvo type="max"/>
        <color rgb="FFF8696B"/>
        <color rgb="FFFFEB84"/>
        <color rgb="FF63BE7B"/>
      </colorScale>
    </cfRule>
  </conditionalFormatting>
  <conditionalFormatting sqref="F137:F222 F224:F248 F6:F135">
    <cfRule type="expression" priority="5877" dxfId="0">
      <formula>$I6="N/A"</formula>
    </cfRule>
    <cfRule type="colorScale" priority="5878" dxfId="0">
      <colorScale>
        <cfvo type="min" val="0"/>
        <cfvo type="percentile" val="50"/>
        <cfvo type="max"/>
        <color rgb="FFF8696B"/>
        <color rgb="FFFFEB84"/>
        <color rgb="FF63BE7B"/>
      </colorScale>
    </cfRule>
  </conditionalFormatting>
  <conditionalFormatting sqref="N5">
    <cfRule type="colorScale" priority="280" dxfId="0">
      <colorScale>
        <cfvo type="min" val="0"/>
        <cfvo type="percentile" val="50"/>
        <cfvo type="max"/>
        <color rgb="FFF8696B"/>
        <color rgb="FFFFEB84"/>
        <color rgb="FF63BE7B"/>
      </colorScale>
    </cfRule>
  </conditionalFormatting>
  <conditionalFormatting sqref="O5">
    <cfRule type="colorScale" priority="278" dxfId="0">
      <colorScale>
        <cfvo type="min" val="0"/>
        <cfvo type="percentile" val="50"/>
        <cfvo type="max"/>
        <color rgb="FFF8696B"/>
        <color rgb="FFFFEB84"/>
        <color rgb="FF63BE7B"/>
      </colorScale>
    </cfRule>
  </conditionalFormatting>
  <conditionalFormatting sqref="P5">
    <cfRule type="colorScale" priority="287" dxfId="0">
      <colorScale>
        <cfvo type="min" val="0"/>
        <cfvo type="percentile" val="50"/>
        <cfvo type="max"/>
        <color rgb="FFF8696B"/>
        <color rgb="FFFFEB84"/>
        <color rgb="FF63BE7B"/>
      </colorScale>
    </cfRule>
  </conditionalFormatting>
  <conditionalFormatting sqref="N6">
    <cfRule type="colorScale" priority="264" dxfId="0">
      <colorScale>
        <cfvo type="min" val="0"/>
        <cfvo type="percentile" val="50"/>
        <cfvo type="max"/>
        <color rgb="FFF8696B"/>
        <color rgb="FFFFEB84"/>
        <color rgb="FF63BE7B"/>
      </colorScale>
    </cfRule>
  </conditionalFormatting>
  <conditionalFormatting sqref="N187">
    <cfRule type="colorScale" priority="258" dxfId="0">
      <colorScale>
        <cfvo type="min" val="0"/>
        <cfvo type="percentile" val="50"/>
        <cfvo type="max"/>
        <color rgb="FFF8696B"/>
        <color rgb="FFFFEB84"/>
        <color rgb="FF63BE7B"/>
      </colorScale>
    </cfRule>
  </conditionalFormatting>
  <conditionalFormatting sqref="O187">
    <cfRule type="colorScale" priority="257" dxfId="0">
      <colorScale>
        <cfvo type="min" val="0"/>
        <cfvo type="percentile" val="50"/>
        <cfvo type="max"/>
        <color rgb="FFF8696B"/>
        <color rgb="FFFFEB84"/>
        <color rgb="FF63BE7B"/>
      </colorScale>
    </cfRule>
  </conditionalFormatting>
  <conditionalFormatting sqref="P187">
    <cfRule type="colorScale" priority="259" dxfId="0">
      <colorScale>
        <cfvo type="min" val="0"/>
        <cfvo type="percentile" val="50"/>
        <cfvo type="max"/>
        <color rgb="FFF8696B"/>
        <color rgb="FFFFEB84"/>
        <color rgb="FF63BE7B"/>
      </colorScale>
    </cfRule>
  </conditionalFormatting>
  <conditionalFormatting sqref="N163">
    <cfRule type="colorScale" priority="254" dxfId="0">
      <colorScale>
        <cfvo type="min" val="0"/>
        <cfvo type="percentile" val="50"/>
        <cfvo type="max"/>
        <color rgb="FFF8696B"/>
        <color rgb="FFFFEB84"/>
        <color rgb="FF63BE7B"/>
      </colorScale>
    </cfRule>
  </conditionalFormatting>
  <conditionalFormatting sqref="O163">
    <cfRule type="colorScale" priority="253" dxfId="0">
      <colorScale>
        <cfvo type="min" val="0"/>
        <cfvo type="percentile" val="50"/>
        <cfvo type="max"/>
        <color rgb="FFF8696B"/>
        <color rgb="FFFFEB84"/>
        <color rgb="FF63BE7B"/>
      </colorScale>
    </cfRule>
  </conditionalFormatting>
  <conditionalFormatting sqref="P163">
    <cfRule type="colorScale" priority="255" dxfId="0">
      <colorScale>
        <cfvo type="min" val="0"/>
        <cfvo type="percentile" val="50"/>
        <cfvo type="max"/>
        <color rgb="FFF8696B"/>
        <color rgb="FFFFEB84"/>
        <color rgb="FF63BE7B"/>
      </colorScale>
    </cfRule>
  </conditionalFormatting>
  <conditionalFormatting sqref="N158">
    <cfRule type="colorScale" priority="250" dxfId="0">
      <colorScale>
        <cfvo type="min" val="0"/>
        <cfvo type="percentile" val="50"/>
        <cfvo type="max"/>
        <color rgb="FFF8696B"/>
        <color rgb="FFFFEB84"/>
        <color rgb="FF63BE7B"/>
      </colorScale>
    </cfRule>
  </conditionalFormatting>
  <conditionalFormatting sqref="O158">
    <cfRule type="colorScale" priority="249" dxfId="0">
      <colorScale>
        <cfvo type="min" val="0"/>
        <cfvo type="percentile" val="50"/>
        <cfvo type="max"/>
        <color rgb="FFF8696B"/>
        <color rgb="FFFFEB84"/>
        <color rgb="FF63BE7B"/>
      </colorScale>
    </cfRule>
  </conditionalFormatting>
  <conditionalFormatting sqref="P158">
    <cfRule type="colorScale" priority="251" dxfId="0">
      <colorScale>
        <cfvo type="min" val="0"/>
        <cfvo type="percentile" val="50"/>
        <cfvo type="max"/>
        <color rgb="FFF8696B"/>
        <color rgb="FFFFEB84"/>
        <color rgb="FF63BE7B"/>
      </colorScale>
    </cfRule>
  </conditionalFormatting>
  <conditionalFormatting sqref="N152">
    <cfRule type="colorScale" priority="246" dxfId="0">
      <colorScale>
        <cfvo type="min" val="0"/>
        <cfvo type="percentile" val="50"/>
        <cfvo type="max"/>
        <color rgb="FFF8696B"/>
        <color rgb="FFFFEB84"/>
        <color rgb="FF63BE7B"/>
      </colorScale>
    </cfRule>
  </conditionalFormatting>
  <conditionalFormatting sqref="O152">
    <cfRule type="colorScale" priority="245" dxfId="0">
      <colorScale>
        <cfvo type="min" val="0"/>
        <cfvo type="percentile" val="50"/>
        <cfvo type="max"/>
        <color rgb="FFF8696B"/>
        <color rgb="FFFFEB84"/>
        <color rgb="FF63BE7B"/>
      </colorScale>
    </cfRule>
  </conditionalFormatting>
  <conditionalFormatting sqref="P152">
    <cfRule type="colorScale" priority="247" dxfId="0">
      <colorScale>
        <cfvo type="min" val="0"/>
        <cfvo type="percentile" val="50"/>
        <cfvo type="max"/>
        <color rgb="FFF8696B"/>
        <color rgb="FFFFEB84"/>
        <color rgb="FF63BE7B"/>
      </colorScale>
    </cfRule>
  </conditionalFormatting>
  <conditionalFormatting sqref="N139">
    <cfRule type="colorScale" priority="242" dxfId="0">
      <colorScale>
        <cfvo type="min" val="0"/>
        <cfvo type="percentile" val="50"/>
        <cfvo type="max"/>
        <color rgb="FFF8696B"/>
        <color rgb="FFFFEB84"/>
        <color rgb="FF63BE7B"/>
      </colorScale>
    </cfRule>
  </conditionalFormatting>
  <conditionalFormatting sqref="O139">
    <cfRule type="colorScale" priority="241" dxfId="0">
      <colorScale>
        <cfvo type="min" val="0"/>
        <cfvo type="percentile" val="50"/>
        <cfvo type="max"/>
        <color rgb="FFF8696B"/>
        <color rgb="FFFFEB84"/>
        <color rgb="FF63BE7B"/>
      </colorScale>
    </cfRule>
  </conditionalFormatting>
  <conditionalFormatting sqref="P139">
    <cfRule type="colorScale" priority="243" dxfId="0">
      <colorScale>
        <cfvo type="min" val="0"/>
        <cfvo type="percentile" val="50"/>
        <cfvo type="max"/>
        <color rgb="FFF8696B"/>
        <color rgb="FFFFEB84"/>
        <color rgb="FF63BE7B"/>
      </colorScale>
    </cfRule>
  </conditionalFormatting>
  <conditionalFormatting sqref="N123">
    <cfRule type="colorScale" priority="238" dxfId="0">
      <colorScale>
        <cfvo type="min" val="0"/>
        <cfvo type="percentile" val="50"/>
        <cfvo type="max"/>
        <color rgb="FFF8696B"/>
        <color rgb="FFFFEB84"/>
        <color rgb="FF63BE7B"/>
      </colorScale>
    </cfRule>
  </conditionalFormatting>
  <conditionalFormatting sqref="O123">
    <cfRule type="colorScale" priority="237" dxfId="0">
      <colorScale>
        <cfvo type="min" val="0"/>
        <cfvo type="percentile" val="50"/>
        <cfvo type="max"/>
        <color rgb="FFF8696B"/>
        <color rgb="FFFFEB84"/>
        <color rgb="FF63BE7B"/>
      </colorScale>
    </cfRule>
  </conditionalFormatting>
  <conditionalFormatting sqref="P123">
    <cfRule type="colorScale" priority="239" dxfId="0">
      <colorScale>
        <cfvo type="min" val="0"/>
        <cfvo type="percentile" val="50"/>
        <cfvo type="max"/>
        <color rgb="FFF8696B"/>
        <color rgb="FFFFEB84"/>
        <color rgb="FF63BE7B"/>
      </colorScale>
    </cfRule>
  </conditionalFormatting>
  <conditionalFormatting sqref="N110">
    <cfRule type="colorScale" priority="234" dxfId="0">
      <colorScale>
        <cfvo type="min" val="0"/>
        <cfvo type="percentile" val="50"/>
        <cfvo type="max"/>
        <color rgb="FFF8696B"/>
        <color rgb="FFFFEB84"/>
        <color rgb="FF63BE7B"/>
      </colorScale>
    </cfRule>
  </conditionalFormatting>
  <conditionalFormatting sqref="O110">
    <cfRule type="colorScale" priority="233" dxfId="0">
      <colorScale>
        <cfvo type="min" val="0"/>
        <cfvo type="percentile" val="50"/>
        <cfvo type="max"/>
        <color rgb="FFF8696B"/>
        <color rgb="FFFFEB84"/>
        <color rgb="FF63BE7B"/>
      </colorScale>
    </cfRule>
  </conditionalFormatting>
  <conditionalFormatting sqref="P110">
    <cfRule type="colorScale" priority="235" dxfId="0">
      <colorScale>
        <cfvo type="min" val="0"/>
        <cfvo type="percentile" val="50"/>
        <cfvo type="max"/>
        <color rgb="FFF8696B"/>
        <color rgb="FFFFEB84"/>
        <color rgb="FF63BE7B"/>
      </colorScale>
    </cfRule>
  </conditionalFormatting>
  <conditionalFormatting sqref="N100">
    <cfRule type="colorScale" priority="230" dxfId="0">
      <colorScale>
        <cfvo type="min" val="0"/>
        <cfvo type="percentile" val="50"/>
        <cfvo type="max"/>
        <color rgb="FFF8696B"/>
        <color rgb="FFFFEB84"/>
        <color rgb="FF63BE7B"/>
      </colorScale>
    </cfRule>
  </conditionalFormatting>
  <conditionalFormatting sqref="O100">
    <cfRule type="colorScale" priority="229" dxfId="0">
      <colorScale>
        <cfvo type="min" val="0"/>
        <cfvo type="percentile" val="50"/>
        <cfvo type="max"/>
        <color rgb="FFF8696B"/>
        <color rgb="FFFFEB84"/>
        <color rgb="FF63BE7B"/>
      </colorScale>
    </cfRule>
  </conditionalFormatting>
  <conditionalFormatting sqref="P100">
    <cfRule type="colorScale" priority="231" dxfId="0">
      <colorScale>
        <cfvo type="min" val="0"/>
        <cfvo type="percentile" val="50"/>
        <cfvo type="max"/>
        <color rgb="FFF8696B"/>
        <color rgb="FFFFEB84"/>
        <color rgb="FF63BE7B"/>
      </colorScale>
    </cfRule>
  </conditionalFormatting>
  <conditionalFormatting sqref="N88">
    <cfRule type="colorScale" priority="226" dxfId="0">
      <colorScale>
        <cfvo type="min" val="0"/>
        <cfvo type="percentile" val="50"/>
        <cfvo type="max"/>
        <color rgb="FFF8696B"/>
        <color rgb="FFFFEB84"/>
        <color rgb="FF63BE7B"/>
      </colorScale>
    </cfRule>
  </conditionalFormatting>
  <conditionalFormatting sqref="O88">
    <cfRule type="colorScale" priority="225" dxfId="0">
      <colorScale>
        <cfvo type="min" val="0"/>
        <cfvo type="percentile" val="50"/>
        <cfvo type="max"/>
        <color rgb="FFF8696B"/>
        <color rgb="FFFFEB84"/>
        <color rgb="FF63BE7B"/>
      </colorScale>
    </cfRule>
  </conditionalFormatting>
  <conditionalFormatting sqref="P88">
    <cfRule type="colorScale" priority="227" dxfId="0">
      <colorScale>
        <cfvo type="min" val="0"/>
        <cfvo type="percentile" val="50"/>
        <cfvo type="max"/>
        <color rgb="FFF8696B"/>
        <color rgb="FFFFEB84"/>
        <color rgb="FF63BE7B"/>
      </colorScale>
    </cfRule>
  </conditionalFormatting>
  <conditionalFormatting sqref="N73">
    <cfRule type="colorScale" priority="222" dxfId="0">
      <colorScale>
        <cfvo type="min" val="0"/>
        <cfvo type="percentile" val="50"/>
        <cfvo type="max"/>
        <color rgb="FFF8696B"/>
        <color rgb="FFFFEB84"/>
        <color rgb="FF63BE7B"/>
      </colorScale>
    </cfRule>
  </conditionalFormatting>
  <conditionalFormatting sqref="O73">
    <cfRule type="colorScale" priority="221" dxfId="0">
      <colorScale>
        <cfvo type="min" val="0"/>
        <cfvo type="percentile" val="50"/>
        <cfvo type="max"/>
        <color rgb="FFF8696B"/>
        <color rgb="FFFFEB84"/>
        <color rgb="FF63BE7B"/>
      </colorScale>
    </cfRule>
  </conditionalFormatting>
  <conditionalFormatting sqref="P73">
    <cfRule type="colorScale" priority="223" dxfId="0">
      <colorScale>
        <cfvo type="min" val="0"/>
        <cfvo type="percentile" val="50"/>
        <cfvo type="max"/>
        <color rgb="FFF8696B"/>
        <color rgb="FFFFEB84"/>
        <color rgb="FF63BE7B"/>
      </colorScale>
    </cfRule>
  </conditionalFormatting>
  <conditionalFormatting sqref="N48">
    <cfRule type="colorScale" priority="214" dxfId="0">
      <colorScale>
        <cfvo type="min" val="0"/>
        <cfvo type="percentile" val="50"/>
        <cfvo type="max"/>
        <color rgb="FFF8696B"/>
        <color rgb="FFFFEB84"/>
        <color rgb="FF63BE7B"/>
      </colorScale>
    </cfRule>
  </conditionalFormatting>
  <conditionalFormatting sqref="O48">
    <cfRule type="colorScale" priority="213" dxfId="0">
      <colorScale>
        <cfvo type="min" val="0"/>
        <cfvo type="percentile" val="50"/>
        <cfvo type="max"/>
        <color rgb="FFF8696B"/>
        <color rgb="FFFFEB84"/>
        <color rgb="FF63BE7B"/>
      </colorScale>
    </cfRule>
  </conditionalFormatting>
  <conditionalFormatting sqref="P48">
    <cfRule type="colorScale" priority="215" dxfId="0">
      <colorScale>
        <cfvo type="min" val="0"/>
        <cfvo type="percentile" val="50"/>
        <cfvo type="max"/>
        <color rgb="FFF8696B"/>
        <color rgb="FFFFEB84"/>
        <color rgb="FF63BE7B"/>
      </colorScale>
    </cfRule>
  </conditionalFormatting>
  <conditionalFormatting sqref="N40">
    <cfRule type="colorScale" priority="206" dxfId="0">
      <colorScale>
        <cfvo type="min" val="0"/>
        <cfvo type="percentile" val="50"/>
        <cfvo type="max"/>
        <color rgb="FFF8696B"/>
        <color rgb="FFFFEB84"/>
        <color rgb="FF63BE7B"/>
      </colorScale>
    </cfRule>
  </conditionalFormatting>
  <conditionalFormatting sqref="O40">
    <cfRule type="colorScale" priority="205" dxfId="0">
      <colorScale>
        <cfvo type="min" val="0"/>
        <cfvo type="percentile" val="50"/>
        <cfvo type="max"/>
        <color rgb="FFF8696B"/>
        <color rgb="FFFFEB84"/>
        <color rgb="FF63BE7B"/>
      </colorScale>
    </cfRule>
  </conditionalFormatting>
  <conditionalFormatting sqref="P40">
    <cfRule type="colorScale" priority="207" dxfId="0">
      <colorScale>
        <cfvo type="min" val="0"/>
        <cfvo type="percentile" val="50"/>
        <cfvo type="max"/>
        <color rgb="FFF8696B"/>
        <color rgb="FFFFEB84"/>
        <color rgb="FF63BE7B"/>
      </colorScale>
    </cfRule>
  </conditionalFormatting>
  <conditionalFormatting sqref="N32">
    <cfRule type="colorScale" priority="202" dxfId="0">
      <colorScale>
        <cfvo type="min" val="0"/>
        <cfvo type="percentile" val="50"/>
        <cfvo type="max"/>
        <color rgb="FFF8696B"/>
        <color rgb="FFFFEB84"/>
        <color rgb="FF63BE7B"/>
      </colorScale>
    </cfRule>
  </conditionalFormatting>
  <conditionalFormatting sqref="O32">
    <cfRule type="colorScale" priority="201" dxfId="0">
      <colorScale>
        <cfvo type="min" val="0"/>
        <cfvo type="percentile" val="50"/>
        <cfvo type="max"/>
        <color rgb="FFF8696B"/>
        <color rgb="FFFFEB84"/>
        <color rgb="FF63BE7B"/>
      </colorScale>
    </cfRule>
  </conditionalFormatting>
  <conditionalFormatting sqref="P32">
    <cfRule type="colorScale" priority="203" dxfId="0">
      <colorScale>
        <cfvo type="min" val="0"/>
        <cfvo type="percentile" val="50"/>
        <cfvo type="max"/>
        <color rgb="FFF8696B"/>
        <color rgb="FFFFEB84"/>
        <color rgb="FF63BE7B"/>
      </colorScale>
    </cfRule>
  </conditionalFormatting>
  <conditionalFormatting sqref="P204">
    <cfRule type="colorScale" priority="199" dxfId="0">
      <colorScale>
        <cfvo type="min" val="0"/>
        <cfvo type="percentile" val="50"/>
        <cfvo type="max"/>
        <color rgb="FFF8696B"/>
        <color rgb="FFFFEB84"/>
        <color rgb="FF63BE7B"/>
      </colorScale>
    </cfRule>
  </conditionalFormatting>
  <conditionalFormatting sqref="N7:N8">
    <cfRule type="colorScale" priority="2967" dxfId="0">
      <colorScale>
        <cfvo type="min" val="0"/>
        <cfvo type="percentile" val="50"/>
        <cfvo type="max"/>
        <color rgb="FFF8696B"/>
        <color rgb="FFFFEB84"/>
        <color rgb="FF63BE7B"/>
      </colorScale>
    </cfRule>
  </conditionalFormatting>
  <conditionalFormatting sqref="O6:O8">
    <cfRule type="colorScale" priority="2969" dxfId="0">
      <colorScale>
        <cfvo type="min" val="0"/>
        <cfvo type="percentile" val="50"/>
        <cfvo type="max"/>
        <color rgb="FFF8696B"/>
        <color rgb="FFFFEB84"/>
        <color rgb="FF63BE7B"/>
      </colorScale>
    </cfRule>
  </conditionalFormatting>
  <conditionalFormatting sqref="P6:P8">
    <cfRule type="colorScale" priority="2971" dxfId="0">
      <colorScale>
        <cfvo type="min" val="0"/>
        <cfvo type="percentile" val="50"/>
        <cfvo type="max"/>
        <color rgb="FFF8696B"/>
        <color rgb="FFFFEB84"/>
        <color rgb="FF63BE7B"/>
      </colorScale>
    </cfRule>
  </conditionalFormatting>
  <conditionalFormatting sqref="P205:P248 P164:P186 P9:P31 P159:P162 P153:P157 P140:P151 P124:P138 P111:P122 P101:P109 P89:P99 P74:P87 P49:P72 P41:P47 P33:P39 P188:P203">
    <cfRule type="colorScale" priority="5334" dxfId="0">
      <colorScale>
        <cfvo type="min" val="0"/>
        <cfvo type="percentile" val="50"/>
        <cfvo type="max"/>
        <color rgb="FFF8696B"/>
        <color rgb="FFFFEB84"/>
        <color rgb="FF63BE7B"/>
      </colorScale>
    </cfRule>
  </conditionalFormatting>
  <conditionalFormatting sqref="N164:N186 N9:N31 N159:N162 N153:N157 N140:N151 N124:N138 N111:N122 N101:N109 N89:N99 N74:N87 N49:N72 N41:N47 N33:N39 N188:N248">
    <cfRule type="colorScale" priority="5364" dxfId="0">
      <colorScale>
        <cfvo type="min" val="0"/>
        <cfvo type="percentile" val="50"/>
        <cfvo type="max"/>
        <color rgb="FFF8696B"/>
        <color rgb="FFFFEB84"/>
        <color rgb="FF63BE7B"/>
      </colorScale>
    </cfRule>
  </conditionalFormatting>
  <conditionalFormatting sqref="O164:O186 O9:O31 O159:O162 O153:O157 O140:O151 O124:O138 O111:O122 O101:O109 O89:O99 O74:O87 O49:O72 O41:O47 O33:O39 O188:O248">
    <cfRule type="colorScale" priority="5381" dxfId="0">
      <colorScale>
        <cfvo type="min" val="0"/>
        <cfvo type="percentile" val="50"/>
        <cfvo type="max"/>
        <color rgb="FFF8696B"/>
        <color rgb="FFFFEB84"/>
        <color rgb="FF63BE7B"/>
      </colorScale>
    </cfRule>
  </conditionalFormatting>
  <dataValidations count="3">
    <dataValidation type="list" allowBlank="1" showInputMessage="1" showErrorMessage="1" error="Valore comporeso tra 0 e 3 oppure &quot;N/A&quot;" sqref="I223">
      <formula1>$D$287:$D$292</formula1>
    </dataValidation>
    <dataValidation type="list" allowBlank="1" showInputMessage="1" showErrorMessage="1" error="Valore compreso tra 0 e 2 oppure &quot;N/A&quot;" sqref="I111:I122 I41:I47 I137:I138 I124:I135 I74:I87 I101:I109 I89:I99 I49:I72 I219:I222 I140:I151 I153:I157 I33:I39 I159:I186 I224:I248 I5:I31 I188:I217">
      <formula1>$D$281:$D$285</formula1>
    </dataValidation>
    <dataValidation type="list" allowBlank="1" showInputMessage="1" showErrorMessage="1" error="Valore compreso tra 0 e 3 oppure &quot;N/A&quot;" sqref="J5:L248">
      <formula1>$D$301:$D$306</formula1>
    </dataValidation>
  </dataValidations>
  <printOptions/>
  <pageMargins left="0.7086614173228347" right="0.7874015748031497" top="0.3937007874015748" bottom="0.3937007874015748" header="0.31496062992125984" footer="0.31496062992125984"/>
  <pageSetup fitToHeight="0" fitToWidth="1" horizontalDpi="600" verticalDpi="600" orientation="landscape" paperSize="8" scale="78" r:id="rId3"/>
  <headerFooter alignWithMargins="0">
    <oddFooter>&amp;L&amp;D&amp;C&amp;P / &amp;N&amp;RCentro Studi Amministrativi della Marca Trevigiana</oddFooter>
  </headerFooter>
  <rowBreaks count="2" manualBreakCount="2">
    <brk id="248" max="15" man="1"/>
    <brk id="275"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forlin</cp:lastModifiedBy>
  <cp:lastPrinted>2014-01-27T13:13:43Z</cp:lastPrinted>
  <dcterms:created xsi:type="dcterms:W3CDTF">2013-01-24T09:59:07Z</dcterms:created>
  <dcterms:modified xsi:type="dcterms:W3CDTF">2014-02-12T12:20:37Z</dcterms:modified>
  <cp:category/>
  <cp:version/>
  <cp:contentType/>
  <cp:contentStatus/>
</cp:coreProperties>
</file>